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16" windowHeight="8952"/>
  </bookViews>
  <sheets>
    <sheet name="разд 23-24" sheetId="10" r:id="rId1"/>
  </sheets>
  <calcPr calcId="145621" iterate="1"/>
</workbook>
</file>

<file path=xl/calcChain.xml><?xml version="1.0" encoding="utf-8"?>
<calcChain xmlns="http://schemas.openxmlformats.org/spreadsheetml/2006/main">
  <c r="E35" i="10" l="1"/>
  <c r="E43" i="10" l="1"/>
  <c r="D43" i="10"/>
  <c r="D23" i="10"/>
  <c r="E30" i="10" l="1"/>
  <c r="D30" i="10"/>
  <c r="E16" i="10"/>
  <c r="D16" i="10"/>
  <c r="E48" i="10"/>
  <c r="E44" i="10"/>
  <c r="E41" i="10"/>
  <c r="E34" i="10"/>
  <c r="E26" i="10"/>
  <c r="E24" i="10"/>
  <c r="D48" i="10"/>
  <c r="D44" i="10"/>
  <c r="D41" i="10"/>
  <c r="D34" i="10"/>
  <c r="D26" i="10"/>
  <c r="D24" i="10"/>
  <c r="D51" i="10" l="1"/>
  <c r="E51" i="10"/>
</calcChain>
</file>

<file path=xl/sharedStrings.xml><?xml version="1.0" encoding="utf-8"?>
<sst xmlns="http://schemas.openxmlformats.org/spreadsheetml/2006/main" count="59" uniqueCount="51">
  <si>
    <t>Рз</t>
  </si>
  <si>
    <t>ПР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</si>
  <si>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</si>
  <si>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</si>
  <si>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</si>
  <si>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</si>
  <si>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</si>
  <si>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</si>
  <si>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</si>
  <si>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</si>
  <si>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</si>
  <si>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</si>
  <si>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</si>
  <si>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Охрана семьи и детства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</si>
  <si>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</si>
  <si>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</si>
  <si>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</si>
  <si>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</si>
  <si>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</si>
  <si>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</si>
  <si>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Социальная политика</t>
  </si>
  <si>
    <t>Социальное обеспечение населения</t>
  </si>
  <si>
    <t>Другие вопросы в области социальной политики</t>
  </si>
  <si>
    <t>Сельское хозяйство и рыболовство</t>
  </si>
  <si>
    <t>Культура</t>
  </si>
  <si>
    <t>Сумма</t>
  </si>
  <si>
    <t>Дополнительное образование детей</t>
  </si>
  <si>
    <t>Функционирование высшего должностного лица субъекта Российской Федерации и муниципального образования</t>
  </si>
  <si>
    <t>Коммунальное хозяйство</t>
  </si>
  <si>
    <t>Благоустройство</t>
  </si>
  <si>
    <t>к решению Совета депутатов Советского</t>
  </si>
  <si>
    <t>городского округа Ставропольского края</t>
  </si>
  <si>
    <t>Другие вопросы в области жилищно-коммунального хозяйства</t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</si>
  <si>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</t>
    </r>
  </si>
  <si>
    <t>РАСПРЕДЕЛЕНИЕ</t>
  </si>
  <si>
    <t>(тыс.рублей)</t>
  </si>
  <si>
    <t>Наименование</t>
  </si>
  <si>
    <t>-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</si>
  <si>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</si>
  <si>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безопсности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</si>
  <si>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</si>
  <si>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</si>
  <si>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</si>
  <si>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</si>
  <si>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Итого</t>
  </si>
  <si>
    <t>округа Ставропольского края на 2022 год</t>
  </si>
  <si>
    <r>
      <t>и плановый период 2023 и 2024 годов</t>
    </r>
    <r>
      <rPr>
        <sz val="14"/>
        <rFont val="Calibri"/>
        <family val="2"/>
        <charset val="204"/>
      </rPr>
      <t>»</t>
    </r>
  </si>
  <si>
    <t>Приложение 10</t>
  </si>
  <si>
    <r>
      <t>от</t>
    </r>
    <r>
      <rPr>
        <sz val="14"/>
        <rFont val="Calibri"/>
        <family val="2"/>
        <charset val="204"/>
      </rPr>
      <t xml:space="preserve">«  </t>
    </r>
    <r>
      <rPr>
        <sz val="10.5"/>
        <rFont val="Times New Roman"/>
        <family val="1"/>
        <charset val="204"/>
      </rPr>
      <t xml:space="preserve"> </t>
    </r>
    <r>
      <rPr>
        <sz val="10.5"/>
        <rFont val="Calibri"/>
        <family val="2"/>
        <charset val="204"/>
      </rPr>
      <t xml:space="preserve">» </t>
    </r>
    <r>
      <rPr>
        <sz val="14"/>
        <rFont val="Times New Roman"/>
        <family val="1"/>
        <charset val="204"/>
      </rPr>
      <t xml:space="preserve">декабря 2021 года  № </t>
    </r>
  </si>
  <si>
    <t>бюджетных ассигнований по разделам (Рз), подразделам (ПР) классификации расходов бюджетов на плановый период 2023 и 2024 годов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</si>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</sst>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##,###,###,##0.00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46">
    <xf numFmtId="0" fontId="0" fillId="0" borderId="0" xfId="0"/>
    <xf numFmtId="4" fontId="4" fillId="2" borderId="0" xfId="0" applyNumberFormat="1" applyFont="1" applyFill="1" applyAlignment="1">
      <alignment horizontal="center" vertical="center"/>
    </xf>
    <xf numFmtId="0" fontId="3" fillId="0" borderId="0" xfId="2" applyFont="1" applyProtection="1">
      <protection hidden="1"/>
    </xf>
    <xf numFmtId="0" fontId="3" fillId="0" borderId="0" xfId="2" applyFont="1"/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  <xf numFmtId="164" fontId="1" fillId="0" borderId="0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0" xfId="2" applyNumberFormat="1" applyFont="1" applyFill="1" applyBorder="1" applyAlignment="1" applyProtection="1">
      <alignment horizontal="right" vertical="top"/>
      <protection hidden="1"/>
    </xf>
    <xf numFmtId="4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protection hidden="1"/>
    </xf>
    <xf numFmtId="4" fontId="3" fillId="0" borderId="0" xfId="2" applyNumberFormat="1" applyFont="1"/>
    <xf numFmtId="0" fontId="2" fillId="0" borderId="2" xfId="2" applyNumberFormat="1" applyFont="1" applyFill="1" applyBorder="1" applyAlignment="1" applyProtection="1">
      <alignment horizontal="left" vertical="top" wrapText="1"/>
      <protection hidden="1"/>
    </xf>
    <xf numFmtId="164" fontId="2" fillId="0" borderId="2" xfId="2" applyNumberFormat="1" applyFont="1" applyFill="1" applyBorder="1" applyAlignment="1" applyProtection="1">
      <alignment horizontal="center" vertical="top"/>
      <protection hidden="1"/>
    </xf>
    <xf numFmtId="164" fontId="2" fillId="0" borderId="2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2" applyNumberFormat="1" applyFont="1" applyFill="1" applyBorder="1" applyAlignment="1" applyProtection="1">
      <alignment horizontal="right" vertical="top"/>
      <protection hidden="1"/>
    </xf>
    <xf numFmtId="0" fontId="1" fillId="0" borderId="2" xfId="2" applyNumberFormat="1" applyFont="1" applyFill="1" applyBorder="1" applyAlignment="1" applyProtection="1">
      <alignment horizontal="left" vertical="top" wrapText="1"/>
      <protection hidden="1"/>
    </xf>
    <xf numFmtId="164" fontId="1" fillId="0" borderId="2" xfId="2" applyNumberFormat="1" applyFont="1" applyFill="1" applyBorder="1" applyAlignment="1" applyProtection="1">
      <alignment horizontal="center" vertical="top"/>
      <protection hidden="1"/>
    </xf>
    <xf numFmtId="164" fontId="1" fillId="0" borderId="2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2" xfId="2" applyNumberFormat="1" applyFont="1" applyFill="1" applyBorder="1" applyAlignment="1" applyProtection="1">
      <alignment horizontal="right" vertical="top"/>
      <protection hidden="1"/>
    </xf>
    <xf numFmtId="165" fontId="1" fillId="2" borderId="2" xfId="2" applyNumberFormat="1" applyFont="1" applyFill="1" applyBorder="1" applyAlignment="1" applyProtection="1">
      <alignment horizontal="right" vertical="top"/>
      <protection hidden="1"/>
    </xf>
    <xf numFmtId="165" fontId="2" fillId="2" borderId="2" xfId="2" applyNumberFormat="1" applyFont="1" applyFill="1" applyBorder="1" applyAlignment="1" applyProtection="1">
      <alignment horizontal="right" vertical="top"/>
      <protection hidden="1"/>
    </xf>
    <xf numFmtId="0" fontId="1" fillId="0" borderId="0" xfId="2" applyNumberFormat="1" applyFont="1" applyFill="1" applyBorder="1" applyAlignment="1" applyProtection="1">
      <alignment horizontal="right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164" fontId="2" fillId="0" borderId="1" xfId="2" applyNumberFormat="1" applyFont="1" applyFill="1" applyBorder="1" applyAlignment="1" applyProtection="1">
      <alignment horizontal="center" vertical="top"/>
      <protection hidden="1"/>
    </xf>
    <xf numFmtId="164" fontId="2" fillId="0" borderId="1" xfId="2" applyNumberFormat="1" applyFont="1" applyFill="1" applyBorder="1" applyAlignment="1" applyProtection="1">
      <alignment horizontal="center" vertical="top" wrapText="1"/>
      <protection hidden="1"/>
    </xf>
    <xf numFmtId="165" fontId="2" fillId="0" borderId="1" xfId="2" applyNumberFormat="1" applyFont="1" applyFill="1" applyBorder="1" applyAlignment="1" applyProtection="1">
      <alignment horizontal="right" vertical="top"/>
      <protection hidden="1"/>
    </xf>
    <xf numFmtId="0" fontId="2" fillId="2" borderId="3" xfId="0" applyFont="1" applyFill="1" applyBorder="1" applyAlignment="1">
      <alignment horizontal="left" vertical="distributed" wrapText="1"/>
    </xf>
    <xf numFmtId="164" fontId="1" fillId="0" borderId="3" xfId="2" applyNumberFormat="1" applyFont="1" applyFill="1" applyBorder="1" applyAlignment="1" applyProtection="1">
      <alignment horizontal="center" vertical="top"/>
      <protection hidden="1"/>
    </xf>
    <xf numFmtId="164" fontId="1" fillId="0" borderId="3" xfId="2" applyNumberFormat="1" applyFont="1" applyFill="1" applyBorder="1" applyAlignment="1" applyProtection="1">
      <alignment horizontal="center" vertical="top" wrapText="1"/>
      <protection hidden="1"/>
    </xf>
    <xf numFmtId="165" fontId="1" fillId="0" borderId="3" xfId="2" applyNumberFormat="1" applyFont="1" applyFill="1" applyBorder="1" applyAlignment="1" applyProtection="1">
      <alignment horizontal="right" vertical="top"/>
      <protection hidden="1"/>
    </xf>
    <xf numFmtId="0" fontId="2" fillId="0" borderId="4" xfId="2" applyNumberFormat="1" applyFont="1" applyFill="1" applyBorder="1" applyAlignment="1" applyProtection="1">
      <protection hidden="1"/>
    </xf>
    <xf numFmtId="0" fontId="9" fillId="0" borderId="5" xfId="2" applyFont="1" applyBorder="1" applyProtection="1">
      <protection hidden="1"/>
    </xf>
    <xf numFmtId="4" fontId="2" fillId="0" borderId="5" xfId="2" applyNumberFormat="1" applyFont="1" applyFill="1" applyBorder="1" applyAlignment="1" applyProtection="1">
      <protection hidden="1"/>
    </xf>
    <xf numFmtId="4" fontId="2" fillId="0" borderId="6" xfId="2" applyNumberFormat="1" applyFont="1" applyFill="1" applyBorder="1" applyAlignment="1" applyProtection="1">
      <protection hidden="1"/>
    </xf>
    <xf numFmtId="0" fontId="1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2" applyNumberFormat="1" applyFont="1" applyFill="1" applyBorder="1" applyAlignment="1" applyProtection="1">
      <alignment horizontal="center" vertical="center"/>
      <protection hidden="1"/>
    </xf>
    <xf numFmtId="0" fontId="1" fillId="0" borderId="9" xfId="2" applyNumberFormat="1" applyFont="1" applyFill="1" applyBorder="1" applyAlignment="1" applyProtection="1">
      <alignment horizontal="center" vertical="center"/>
      <protection hidden="1"/>
    </xf>
    <xf numFmtId="0" fontId="1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 applyNumberFormat="1" applyFont="1" applyFill="1" applyAlignment="1" applyProtection="1">
      <alignment horizontal="center" vertical="center" wrapText="1"/>
      <protection hidden="1"/>
    </xf>
    <xf numFmtId="0" fontId="1" fillId="0" borderId="0" xfId="2" applyNumberFormat="1" applyFont="1" applyFill="1" applyBorder="1" applyAlignment="1" applyProtection="1">
      <alignment horizontal="center" vertical="top" wrapText="1"/>
      <protection hidden="1"/>
    </xf>
    <xf numFmtId="0" fontId="1" fillId="0" borderId="0" xfId="2" applyNumberFormat="1" applyFont="1" applyFill="1" applyAlignment="1" applyProtection="1">
      <protection hidden="1"/>
    </xf>
    <xf numFmtId="0" fontId="1" fillId="0" borderId="0" xfId="2" applyNumberFormat="1" applyFont="1" applyFill="1" applyAlignment="1" applyProtection="1">
      <alignment wrapText="1"/>
      <protection hidden="1"/>
    </xf>
    <xf numFmtId="0" fontId="1" fillId="0" borderId="0" xfId="2" applyNumberFormat="1" applyFont="1" applyFill="1" applyAlignment="1" applyProtection="1">
      <alignment horizontal="left"/>
      <protection hidden="1"/>
    </xf>
    <xf numFmtId="0" fontId="1" fillId="0" borderId="0" xfId="2" applyFont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A34" workbookViewId="0">
      <selection activeCell="E49" sqref="E49"/>
    </sheetView>
  </sheetViews>
  <sheetFormatPr defaultColWidth="9.33203125" defaultRowHeight="13.2" x14ac:dyDescent="0.25"/>
  <cols>
    <col min="1" max="1" width="95.6640625" style="3" customWidth="1"/>
    <col min="2" max="3" width="10" style="3" customWidth="1"/>
    <col min="4" max="4" width="26.33203125" style="3" customWidth="1"/>
    <col min="5" max="5" width="21.44140625" style="3" customWidth="1"/>
    <col min="6" max="6" width="9.33203125" style="3"/>
    <col min="7" max="7" width="27.44140625" style="3" customWidth="1"/>
    <col min="8" max="16384" width="9.33203125" style="3"/>
  </cols>
  <sheetData>
    <row r="1" spans="1:7" ht="18.75" customHeight="1" x14ac:dyDescent="0.35">
      <c r="A1" s="2"/>
      <c r="B1" s="42" t="s">
        <v>47</v>
      </c>
      <c r="C1" s="42"/>
      <c r="D1" s="42"/>
    </row>
    <row r="2" spans="1:7" ht="18.75" customHeight="1" x14ac:dyDescent="0.35">
      <c r="A2" s="2"/>
      <c r="B2" s="4" t="s">
        <v>30</v>
      </c>
      <c r="C2" s="4"/>
      <c r="D2" s="4"/>
    </row>
    <row r="3" spans="1:7" ht="18.75" customHeight="1" x14ac:dyDescent="0.35">
      <c r="A3" s="2"/>
      <c r="B3" s="42" t="s">
        <v>31</v>
      </c>
      <c r="C3" s="42"/>
      <c r="D3" s="42"/>
    </row>
    <row r="4" spans="1:7" ht="18.75" customHeight="1" x14ac:dyDescent="0.35">
      <c r="A4" s="2"/>
      <c r="B4" s="43" t="s">
        <v>48</v>
      </c>
      <c r="C4" s="43"/>
      <c r="D4" s="43"/>
    </row>
    <row r="5" spans="1:7" ht="18.75" customHeight="1" x14ac:dyDescent="0.35">
      <c r="A5" s="2"/>
      <c r="B5" s="44" t="s">
        <v>33</v>
      </c>
      <c r="C5" s="44"/>
      <c r="D5" s="44"/>
    </row>
    <row r="6" spans="1:7" ht="17.25" customHeight="1" x14ac:dyDescent="0.35">
      <c r="A6" s="2"/>
      <c r="B6" s="45" t="s">
        <v>45</v>
      </c>
      <c r="C6" s="45"/>
      <c r="D6" s="45"/>
    </row>
    <row r="7" spans="1:7" ht="17.25" customHeight="1" x14ac:dyDescent="0.35">
      <c r="A7" s="2"/>
      <c r="B7" s="5" t="s">
        <v>46</v>
      </c>
      <c r="C7" s="5"/>
      <c r="D7" s="5"/>
    </row>
    <row r="8" spans="1:7" ht="17.25" customHeight="1" x14ac:dyDescent="0.35">
      <c r="A8" s="2"/>
      <c r="B8" s="5"/>
      <c r="C8" s="5"/>
      <c r="D8" s="5"/>
    </row>
    <row r="9" spans="1:7" ht="17.25" customHeight="1" x14ac:dyDescent="0.35">
      <c r="A9" s="2"/>
      <c r="B9" s="5"/>
      <c r="C9" s="5"/>
      <c r="D9" s="5"/>
    </row>
    <row r="10" spans="1:7" ht="17.25" customHeight="1" x14ac:dyDescent="0.35">
      <c r="A10" s="2"/>
      <c r="B10" s="5"/>
      <c r="C10" s="5"/>
      <c r="D10" s="5"/>
    </row>
    <row r="11" spans="1:7" ht="18.75" customHeight="1" x14ac:dyDescent="0.25">
      <c r="A11" s="40" t="s">
        <v>34</v>
      </c>
      <c r="B11" s="40"/>
      <c r="C11" s="40"/>
      <c r="D11" s="40"/>
    </row>
    <row r="12" spans="1:7" ht="30.75" customHeight="1" x14ac:dyDescent="0.25">
      <c r="A12" s="40" t="s">
        <v>49</v>
      </c>
      <c r="B12" s="40"/>
      <c r="C12" s="40"/>
      <c r="D12" s="40"/>
    </row>
    <row r="13" spans="1:7" ht="18.75" customHeight="1" thickBot="1" x14ac:dyDescent="0.4">
      <c r="A13" s="2"/>
      <c r="B13" s="2"/>
      <c r="C13" s="2"/>
      <c r="D13" s="21" t="s">
        <v>35</v>
      </c>
    </row>
    <row r="14" spans="1:7" ht="16.5" customHeight="1" thickBot="1" x14ac:dyDescent="0.3">
      <c r="A14" s="37" t="s">
        <v>36</v>
      </c>
      <c r="B14" s="38" t="s">
        <v>0</v>
      </c>
      <c r="C14" s="38" t="s">
        <v>1</v>
      </c>
      <c r="D14" s="38" t="s">
        <v>25</v>
      </c>
      <c r="E14" s="39" t="s">
        <v>25</v>
      </c>
    </row>
    <row r="15" spans="1:7" ht="18.75" customHeight="1" thickBot="1" x14ac:dyDescent="0.3">
      <c r="A15" s="34">
        <v>1</v>
      </c>
      <c r="B15" s="35">
        <v>2</v>
      </c>
      <c r="C15" s="35">
        <v>3</v>
      </c>
      <c r="D15" s="35">
        <v>4</v>
      </c>
      <c r="E15" s="36">
        <v>5</v>
      </c>
    </row>
    <row r="16" spans="1:7" ht="18.75" customHeight="1" x14ac:dyDescent="0.25">
      <c r="A16" s="22" t="s">
        <v>2</v>
      </c>
      <c r="B16" s="23">
        <v>1</v>
      </c>
      <c r="C16" s="24" t="s">
        <v>37</v>
      </c>
      <c r="D16" s="25">
        <f>D17+D18+D19+D20+D21+D22+D23</f>
        <v>214338.94</v>
      </c>
      <c r="E16" s="25">
        <f>E17+E18+E19+E20+E21+E22+E23</f>
        <v>214338.23</v>
      </c>
      <c r="F16" s="6"/>
      <c r="G16" s="7"/>
    </row>
    <row r="17" spans="1:7" ht="38.25" customHeight="1" x14ac:dyDescent="0.25">
      <c r="A17" s="15" t="s">
        <v>27</v>
      </c>
      <c r="B17" s="16">
        <v>1</v>
      </c>
      <c r="C17" s="17">
        <v>2</v>
      </c>
      <c r="D17" s="18">
        <v>1925.29</v>
      </c>
      <c r="E17" s="18">
        <v>1925.29</v>
      </c>
      <c r="F17" s="6"/>
      <c r="G17" s="7"/>
    </row>
    <row r="18" spans="1:7" ht="39" customHeight="1" x14ac:dyDescent="0.25">
      <c r="A18" s="15" t="s">
        <v>3</v>
      </c>
      <c r="B18" s="16">
        <v>1</v>
      </c>
      <c r="C18" s="17">
        <v>3</v>
      </c>
      <c r="D18" s="18">
        <v>5324.5</v>
      </c>
      <c r="E18" s="18">
        <v>5324.5</v>
      </c>
      <c r="F18" s="6"/>
      <c r="G18" s="7"/>
    </row>
    <row r="19" spans="1:7" ht="58.5" customHeight="1" x14ac:dyDescent="0.25">
      <c r="A19" s="15" t="s">
        <v>5</v>
      </c>
      <c r="B19" s="16">
        <v>1</v>
      </c>
      <c r="C19" s="17">
        <v>4</v>
      </c>
      <c r="D19" s="18">
        <v>93283.69</v>
      </c>
      <c r="E19" s="18">
        <v>93283.69</v>
      </c>
      <c r="F19" s="6"/>
      <c r="G19" s="7"/>
    </row>
    <row r="20" spans="1:7" ht="18.75" customHeight="1" x14ac:dyDescent="0.25">
      <c r="A20" s="15" t="s">
        <v>6</v>
      </c>
      <c r="B20" s="16">
        <v>1</v>
      </c>
      <c r="C20" s="17">
        <v>5</v>
      </c>
      <c r="D20" s="18">
        <v>7.06</v>
      </c>
      <c r="E20" s="18">
        <v>6.35</v>
      </c>
      <c r="F20" s="6"/>
      <c r="G20" s="7"/>
    </row>
    <row r="21" spans="1:7" ht="37.5" customHeight="1" x14ac:dyDescent="0.25">
      <c r="A21" s="15" t="s">
        <v>38</v>
      </c>
      <c r="B21" s="16">
        <v>1</v>
      </c>
      <c r="C21" s="17">
        <v>6</v>
      </c>
      <c r="D21" s="19">
        <v>16204.63</v>
      </c>
      <c r="E21" s="19">
        <v>16204.63</v>
      </c>
      <c r="F21" s="6"/>
      <c r="G21" s="7"/>
    </row>
    <row r="22" spans="1:7" ht="18.75" customHeight="1" x14ac:dyDescent="0.25">
      <c r="A22" s="15" t="s">
        <v>7</v>
      </c>
      <c r="B22" s="16">
        <v>1</v>
      </c>
      <c r="C22" s="17">
        <v>11</v>
      </c>
      <c r="D22" s="18">
        <v>375</v>
      </c>
      <c r="E22" s="18">
        <v>375</v>
      </c>
      <c r="F22" s="6"/>
      <c r="G22" s="7"/>
    </row>
    <row r="23" spans="1:7" ht="18.75" customHeight="1" x14ac:dyDescent="0.25">
      <c r="A23" s="15" t="s">
        <v>4</v>
      </c>
      <c r="B23" s="16">
        <v>1</v>
      </c>
      <c r="C23" s="17">
        <v>13</v>
      </c>
      <c r="D23" s="18">
        <f>97208.77+10</f>
        <v>97218.77</v>
      </c>
      <c r="E23" s="19">
        <v>97218.77</v>
      </c>
      <c r="F23" s="6"/>
      <c r="G23" s="7"/>
    </row>
    <row r="24" spans="1:7" ht="19.2" customHeight="1" x14ac:dyDescent="0.25">
      <c r="A24" s="11" t="s">
        <v>8</v>
      </c>
      <c r="B24" s="12">
        <v>3</v>
      </c>
      <c r="C24" s="13" t="s">
        <v>37</v>
      </c>
      <c r="D24" s="14">
        <f>D25</f>
        <v>4464</v>
      </c>
      <c r="E24" s="14">
        <f>E25</f>
        <v>4464</v>
      </c>
      <c r="F24" s="6"/>
      <c r="G24" s="7"/>
    </row>
    <row r="25" spans="1:7" ht="25.5" customHeight="1" x14ac:dyDescent="0.25">
      <c r="A25" s="15" t="s">
        <v>39</v>
      </c>
      <c r="B25" s="16">
        <v>3</v>
      </c>
      <c r="C25" s="17">
        <v>10</v>
      </c>
      <c r="D25" s="18">
        <v>4464</v>
      </c>
      <c r="E25" s="18">
        <v>4464</v>
      </c>
      <c r="F25" s="6"/>
      <c r="G25" s="7"/>
    </row>
    <row r="26" spans="1:7" ht="18.75" customHeight="1" x14ac:dyDescent="0.25">
      <c r="A26" s="11" t="s">
        <v>9</v>
      </c>
      <c r="B26" s="12">
        <v>4</v>
      </c>
      <c r="C26" s="13" t="s">
        <v>37</v>
      </c>
      <c r="D26" s="14">
        <f>D27+D28+D29</f>
        <v>41635.360000000001</v>
      </c>
      <c r="E26" s="14">
        <f>E27+E28+E29</f>
        <v>41635.360000000001</v>
      </c>
      <c r="F26" s="6"/>
      <c r="G26" s="7"/>
    </row>
    <row r="27" spans="1:7" ht="18.75" customHeight="1" x14ac:dyDescent="0.25">
      <c r="A27" s="15" t="s">
        <v>23</v>
      </c>
      <c r="B27" s="16">
        <v>4</v>
      </c>
      <c r="C27" s="17">
        <v>5</v>
      </c>
      <c r="D27" s="18">
        <v>7319.84</v>
      </c>
      <c r="E27" s="18">
        <v>7319.84</v>
      </c>
      <c r="F27" s="6"/>
      <c r="G27" s="7"/>
    </row>
    <row r="28" spans="1:7" ht="18.75" customHeight="1" x14ac:dyDescent="0.25">
      <c r="A28" s="15" t="s">
        <v>10</v>
      </c>
      <c r="B28" s="16">
        <v>4</v>
      </c>
      <c r="C28" s="17">
        <v>9</v>
      </c>
      <c r="D28" s="18">
        <v>33970.519999999997</v>
      </c>
      <c r="E28" s="18">
        <v>33970.519999999997</v>
      </c>
      <c r="F28" s="6"/>
      <c r="G28" s="7"/>
    </row>
    <row r="29" spans="1:7" ht="18.75" customHeight="1" x14ac:dyDescent="0.25">
      <c r="A29" s="15" t="s">
        <v>11</v>
      </c>
      <c r="B29" s="16">
        <v>4</v>
      </c>
      <c r="C29" s="17">
        <v>12</v>
      </c>
      <c r="D29" s="18">
        <v>345</v>
      </c>
      <c r="E29" s="18">
        <v>345</v>
      </c>
      <c r="F29" s="6"/>
      <c r="G29" s="7"/>
    </row>
    <row r="30" spans="1:7" ht="18.75" customHeight="1" x14ac:dyDescent="0.25">
      <c r="A30" s="11" t="s">
        <v>12</v>
      </c>
      <c r="B30" s="12">
        <v>5</v>
      </c>
      <c r="C30" s="13" t="s">
        <v>37</v>
      </c>
      <c r="D30" s="14">
        <f>D33+D31+D32</f>
        <v>37028.69</v>
      </c>
      <c r="E30" s="14">
        <f>E33+E31+E32</f>
        <v>37028.69</v>
      </c>
      <c r="F30" s="6"/>
      <c r="G30" s="7"/>
    </row>
    <row r="31" spans="1:7" ht="18.75" customHeight="1" x14ac:dyDescent="0.25">
      <c r="A31" s="15" t="s">
        <v>28</v>
      </c>
      <c r="B31" s="16">
        <v>5</v>
      </c>
      <c r="C31" s="17">
        <v>2</v>
      </c>
      <c r="D31" s="18">
        <v>434.66</v>
      </c>
      <c r="E31" s="18">
        <v>434.66</v>
      </c>
      <c r="F31" s="6"/>
      <c r="G31" s="7"/>
    </row>
    <row r="32" spans="1:7" ht="18.75" customHeight="1" x14ac:dyDescent="0.25">
      <c r="A32" s="15" t="s">
        <v>29</v>
      </c>
      <c r="B32" s="16">
        <v>5</v>
      </c>
      <c r="C32" s="17">
        <v>3</v>
      </c>
      <c r="D32" s="18">
        <v>35828.050000000003</v>
      </c>
      <c r="E32" s="18">
        <v>35828.050000000003</v>
      </c>
      <c r="F32" s="6"/>
      <c r="G32" s="7"/>
    </row>
    <row r="33" spans="1:7" ht="21" customHeight="1" x14ac:dyDescent="0.25">
      <c r="A33" s="15" t="s">
        <v>32</v>
      </c>
      <c r="B33" s="16">
        <v>5</v>
      </c>
      <c r="C33" s="17">
        <v>5</v>
      </c>
      <c r="D33" s="18">
        <v>765.98</v>
      </c>
      <c r="E33" s="18">
        <v>765.98</v>
      </c>
      <c r="F33" s="6"/>
      <c r="G33" s="7"/>
    </row>
    <row r="34" spans="1:7" ht="18.75" customHeight="1" x14ac:dyDescent="0.25">
      <c r="A34" s="11" t="s">
        <v>16</v>
      </c>
      <c r="B34" s="12">
        <v>7</v>
      </c>
      <c r="C34" s="13" t="s">
        <v>37</v>
      </c>
      <c r="D34" s="14">
        <f>D35+D36+D38+D39+D40+D37</f>
        <v>912514.54</v>
      </c>
      <c r="E34" s="14">
        <f>E35+E36+E38+E39+E40+E37</f>
        <v>920395.85</v>
      </c>
      <c r="F34" s="6"/>
      <c r="G34" s="7"/>
    </row>
    <row r="35" spans="1:7" ht="18.75" customHeight="1" x14ac:dyDescent="0.25">
      <c r="A35" s="15" t="s">
        <v>17</v>
      </c>
      <c r="B35" s="16">
        <v>7</v>
      </c>
      <c r="C35" s="17">
        <v>1</v>
      </c>
      <c r="D35" s="19">
        <v>297509.53999999998</v>
      </c>
      <c r="E35" s="19">
        <f>287692.01-0.4</f>
        <v>287691.61</v>
      </c>
      <c r="F35" s="6"/>
      <c r="G35" s="7"/>
    </row>
    <row r="36" spans="1:7" ht="18.75" customHeight="1" x14ac:dyDescent="0.25">
      <c r="A36" s="15" t="s">
        <v>18</v>
      </c>
      <c r="B36" s="16">
        <v>7</v>
      </c>
      <c r="C36" s="17">
        <v>2</v>
      </c>
      <c r="D36" s="19">
        <v>500651.32</v>
      </c>
      <c r="E36" s="19">
        <v>493062.35</v>
      </c>
      <c r="F36" s="6"/>
      <c r="G36" s="7"/>
    </row>
    <row r="37" spans="1:7" ht="18.75" customHeight="1" x14ac:dyDescent="0.25">
      <c r="A37" s="15" t="s">
        <v>26</v>
      </c>
      <c r="B37" s="16">
        <v>7</v>
      </c>
      <c r="C37" s="17">
        <v>3</v>
      </c>
      <c r="D37" s="19">
        <v>75739.179999999993</v>
      </c>
      <c r="E37" s="19">
        <v>104411.85</v>
      </c>
      <c r="F37" s="6"/>
      <c r="G37" s="7"/>
    </row>
    <row r="38" spans="1:7" ht="19.5" customHeight="1" x14ac:dyDescent="0.25">
      <c r="A38" s="15" t="s">
        <v>40</v>
      </c>
      <c r="B38" s="16">
        <v>7</v>
      </c>
      <c r="C38" s="17">
        <v>5</v>
      </c>
      <c r="D38" s="19">
        <v>80</v>
      </c>
      <c r="E38" s="19">
        <v>80</v>
      </c>
      <c r="F38" s="6"/>
      <c r="G38" s="7"/>
    </row>
    <row r="39" spans="1:7" ht="18.75" customHeight="1" x14ac:dyDescent="0.25">
      <c r="A39" s="15" t="s">
        <v>41</v>
      </c>
      <c r="B39" s="16">
        <v>7</v>
      </c>
      <c r="C39" s="17">
        <v>7</v>
      </c>
      <c r="D39" s="19">
        <v>14823.73</v>
      </c>
      <c r="E39" s="19">
        <v>11439.27</v>
      </c>
      <c r="F39" s="6"/>
      <c r="G39" s="7"/>
    </row>
    <row r="40" spans="1:7" ht="18.75" customHeight="1" x14ac:dyDescent="0.25">
      <c r="A40" s="15" t="s">
        <v>19</v>
      </c>
      <c r="B40" s="16">
        <v>7</v>
      </c>
      <c r="C40" s="17">
        <v>9</v>
      </c>
      <c r="D40" s="19">
        <v>23710.77</v>
      </c>
      <c r="E40" s="19">
        <v>23710.77</v>
      </c>
      <c r="F40" s="6"/>
      <c r="G40" s="7"/>
    </row>
    <row r="41" spans="1:7" ht="18.75" customHeight="1" x14ac:dyDescent="0.25">
      <c r="A41" s="11" t="s">
        <v>42</v>
      </c>
      <c r="B41" s="12">
        <v>8</v>
      </c>
      <c r="C41" s="13" t="s">
        <v>37</v>
      </c>
      <c r="D41" s="20">
        <f>D42+D43</f>
        <v>90149.94</v>
      </c>
      <c r="E41" s="20">
        <f>E42+E43</f>
        <v>88603.790000000008</v>
      </c>
      <c r="F41" s="6"/>
      <c r="G41" s="7"/>
    </row>
    <row r="42" spans="1:7" ht="18.75" customHeight="1" x14ac:dyDescent="0.25">
      <c r="A42" s="15" t="s">
        <v>24</v>
      </c>
      <c r="B42" s="16">
        <v>8</v>
      </c>
      <c r="C42" s="17">
        <v>1</v>
      </c>
      <c r="D42" s="19">
        <v>88785.37</v>
      </c>
      <c r="E42" s="19">
        <v>87239.22</v>
      </c>
      <c r="F42" s="6"/>
      <c r="G42" s="7"/>
    </row>
    <row r="43" spans="1:7" ht="19.5" customHeight="1" x14ac:dyDescent="0.25">
      <c r="A43" s="15" t="s">
        <v>43</v>
      </c>
      <c r="B43" s="16">
        <v>8</v>
      </c>
      <c r="C43" s="17">
        <v>4</v>
      </c>
      <c r="D43" s="19">
        <f>1374.57-10</f>
        <v>1364.57</v>
      </c>
      <c r="E43" s="19">
        <f>1374.57-10</f>
        <v>1364.57</v>
      </c>
      <c r="F43" s="6"/>
      <c r="G43" s="7"/>
    </row>
    <row r="44" spans="1:7" ht="21.75" customHeight="1" x14ac:dyDescent="0.25">
      <c r="A44" s="11" t="s">
        <v>20</v>
      </c>
      <c r="B44" s="12">
        <v>10</v>
      </c>
      <c r="C44" s="13" t="s">
        <v>37</v>
      </c>
      <c r="D44" s="20">
        <f>D45+D46+D47</f>
        <v>747769.1</v>
      </c>
      <c r="E44" s="20">
        <f>E45+E46+E47</f>
        <v>785296.37</v>
      </c>
      <c r="F44" s="6"/>
      <c r="G44" s="7"/>
    </row>
    <row r="45" spans="1:7" ht="18.75" customHeight="1" x14ac:dyDescent="0.25">
      <c r="A45" s="15" t="s">
        <v>21</v>
      </c>
      <c r="B45" s="16">
        <v>10</v>
      </c>
      <c r="C45" s="17">
        <v>3</v>
      </c>
      <c r="D45" s="19">
        <v>223545.57</v>
      </c>
      <c r="E45" s="19">
        <v>226178</v>
      </c>
      <c r="F45" s="6"/>
      <c r="G45" s="7"/>
    </row>
    <row r="46" spans="1:7" ht="18.75" customHeight="1" x14ac:dyDescent="0.25">
      <c r="A46" s="15" t="s">
        <v>13</v>
      </c>
      <c r="B46" s="16">
        <v>10</v>
      </c>
      <c r="C46" s="17">
        <v>4</v>
      </c>
      <c r="D46" s="19">
        <v>500156.96</v>
      </c>
      <c r="E46" s="19">
        <v>534975.06999999995</v>
      </c>
      <c r="F46" s="6"/>
      <c r="G46" s="7"/>
    </row>
    <row r="47" spans="1:7" ht="17.25" customHeight="1" x14ac:dyDescent="0.25">
      <c r="A47" s="15" t="s">
        <v>22</v>
      </c>
      <c r="B47" s="16">
        <v>10</v>
      </c>
      <c r="C47" s="17">
        <v>6</v>
      </c>
      <c r="D47" s="19">
        <v>24066.57</v>
      </c>
      <c r="E47" s="19">
        <v>24143.3</v>
      </c>
      <c r="F47" s="6"/>
      <c r="G47" s="7"/>
    </row>
    <row r="48" spans="1:7" ht="23.25" customHeight="1" x14ac:dyDescent="0.25">
      <c r="A48" s="11" t="s">
        <v>14</v>
      </c>
      <c r="B48" s="12">
        <v>11</v>
      </c>
      <c r="C48" s="13" t="s">
        <v>37</v>
      </c>
      <c r="D48" s="14">
        <f>D49</f>
        <v>49216.480000000003</v>
      </c>
      <c r="E48" s="14">
        <f>E49</f>
        <v>49216.480000000003</v>
      </c>
      <c r="F48" s="6"/>
      <c r="G48" s="7"/>
    </row>
    <row r="49" spans="1:7" ht="18.75" customHeight="1" x14ac:dyDescent="0.25">
      <c r="A49" s="15" t="s">
        <v>15</v>
      </c>
      <c r="B49" s="16">
        <v>11</v>
      </c>
      <c r="C49" s="17">
        <v>2</v>
      </c>
      <c r="D49" s="18">
        <v>49216.480000000003</v>
      </c>
      <c r="E49" s="18">
        <v>49216.480000000003</v>
      </c>
      <c r="F49" s="6"/>
      <c r="G49" s="7"/>
    </row>
    <row r="50" spans="1:7" ht="18.75" customHeight="1" thickBot="1" x14ac:dyDescent="0.3">
      <c r="A50" s="26" t="s">
        <v>50</v>
      </c>
      <c r="B50" s="27"/>
      <c r="C50" s="28"/>
      <c r="D50" s="29">
        <v>21200</v>
      </c>
      <c r="E50" s="29">
        <v>42200</v>
      </c>
      <c r="F50" s="6"/>
      <c r="G50" s="7"/>
    </row>
    <row r="51" spans="1:7" ht="18.75" customHeight="1" thickBot="1" x14ac:dyDescent="0.4">
      <c r="A51" s="30" t="s">
        <v>44</v>
      </c>
      <c r="B51" s="31"/>
      <c r="C51" s="31"/>
      <c r="D51" s="32">
        <f>D16+D24+D26+D30+D34+D41+D44+D48+D50</f>
        <v>2118317.0499999998</v>
      </c>
      <c r="E51" s="33">
        <f>E16+E24+E26+E30+E34+E41+E44+E48+E50</f>
        <v>2183178.77</v>
      </c>
      <c r="F51" s="2"/>
      <c r="G51" s="8"/>
    </row>
    <row r="52" spans="1:7" ht="18.75" customHeight="1" x14ac:dyDescent="0.35">
      <c r="A52" s="9"/>
      <c r="B52" s="2"/>
      <c r="C52" s="2"/>
      <c r="D52" s="8"/>
    </row>
    <row r="53" spans="1:7" ht="37.5" customHeight="1" x14ac:dyDescent="0.25">
      <c r="A53" s="41"/>
      <c r="B53" s="41"/>
      <c r="C53" s="41"/>
      <c r="D53" s="41"/>
    </row>
    <row r="54" spans="1:7" ht="15.6" x14ac:dyDescent="0.25">
      <c r="D54" s="1"/>
      <c r="E54" s="1"/>
    </row>
    <row r="56" spans="1:7" x14ac:dyDescent="0.25">
      <c r="D56" s="10"/>
      <c r="E56" s="10"/>
    </row>
  </sheetData>
  <mergeCells count="8">
    <mergeCell ref="A12:D12"/>
    <mergeCell ref="A53:D53"/>
    <mergeCell ref="B1:D1"/>
    <mergeCell ref="B3:D3"/>
    <mergeCell ref="B4:D4"/>
    <mergeCell ref="B5:D5"/>
    <mergeCell ref="B6:D6"/>
    <mergeCell ref="A11:D11"/>
  </mergeCells>
  <pageMargins left="0.70866141732283472" right="0.1968503937007874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 23-24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2022-02-09T07:44:52Z</dcterms:modified>
</cp:coreProperties>
</file>