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10"/>
  </bookViews>
  <sheets>
    <sheet name="приложение" sheetId="5" r:id="rId1"/>
  </sheets>
  <definedNames>
    <definedName name="_xlnm._FilterDatabase" localSheetId="0" hidden="1">приложение!$A$7:$IP$48</definedName>
    <definedName name="_xlnm.Print_Titles" localSheetId="0">приложение!$7:$7</definedName>
    <definedName name="_xlnm.Print_Area" localSheetId="0">приложение!$A$1:$F$48</definedName>
  </definedNames>
  <calcPr calcId="125725"/>
</workbook>
</file>

<file path=xl/calcChain.xml><?xml version="1.0" encoding="utf-8"?>
<calcChain xmlns="http://schemas.openxmlformats.org/spreadsheetml/2006/main">
  <c r="F47" i="5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E38"/>
  <c r="E42"/>
  <c r="E23"/>
  <c r="D42"/>
  <c r="E45" l="1"/>
  <c r="D45"/>
  <c r="D23"/>
  <c r="D16"/>
  <c r="E28"/>
  <c r="D28"/>
  <c r="E35"/>
  <c r="E19"/>
  <c r="E16"/>
  <c r="E8"/>
  <c r="E47" l="1"/>
  <c r="D8"/>
  <c r="D19"/>
  <c r="D35"/>
  <c r="D38"/>
  <c r="D47" l="1"/>
  <c r="F8"/>
</calcChain>
</file>

<file path=xl/sharedStrings.xml><?xml version="1.0" encoding="utf-8"?>
<sst xmlns="http://schemas.openxmlformats.org/spreadsheetml/2006/main" count="58" uniqueCount="51">
  <si>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</si>
  <si>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</si>
  <si>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</si>
  <si>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</si>
  <si>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</si>
  <si>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</si>
  <si>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</si>
  <si>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</si>
  <si>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</si>
  <si>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</si>
  <si>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</si>
  <si>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</si>
  <si>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</si>
  <si>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</si>
  <si>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</si>
  <si>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</si>
  <si>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</si>
  <si>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</si>
  <si>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</si>
  <si>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</si>
  <si>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</si>
  <si>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</si>
  <si>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</si>
  <si>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</si>
  <si>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</si>
  <si>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</si>
  <si>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</si>
  <si>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</si>
  <si>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</si>
  <si>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</si>
  <si>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</si>
  <si>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</si>
  <si>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</si>
  <si>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</si>
  <si>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</si>
  <si>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</si>
  <si>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</si>
  <si>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</si>
  <si>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</si>
  <si>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</si>
  <si>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</si>
  <si>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</si>
  <si>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Коммунальное хозяйство</t>
  </si>
  <si>
    <t>Благоустройство</t>
  </si>
  <si>
    <t>Обеспечение пожарной безопасности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</si>
  <si>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</si>
  <si>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</si>
  <si>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</si>
  <si>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 исполнении бюджетных ассигнований по разделам (Рз), подразделам (ПР) классификации расходов бюджетов за 9 месяцев 2019 года</t>
  </si>
  <si>
    <t>25,18</t>
  </si>
  <si>
    <t>10,39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</si>
</sst>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7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2" fontId="2" fillId="0" borderId="0" xfId="1" applyNumberFormat="1" applyFont="1" applyFill="1" applyBorder="1" applyAlignment="1" applyProtection="1">
      <alignment horizontal="center" vertical="top"/>
      <protection hidden="1"/>
    </xf>
    <xf numFmtId="49" fontId="2" fillId="0" borderId="0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4" fontId="5" fillId="0" borderId="0" xfId="1" applyNumberFormat="1" applyFont="1" applyFill="1" applyAlignment="1" applyProtection="1">
      <protection hidden="1"/>
    </xf>
    <xf numFmtId="49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showGridLines="0" tabSelected="1" view="pageBreakPreview" zoomScale="75" zoomScaleSheetLayoutView="75" workbookViewId="0">
      <selection activeCell="B5" sqref="B5"/>
    </sheetView>
  </sheetViews>
  <sheetFormatPr defaultColWidth="9.140625"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25"/>
      <c r="C1" s="26"/>
      <c r="D1" s="26"/>
      <c r="E1" s="18"/>
      <c r="F1" s="18"/>
    </row>
    <row r="2" spans="1:7" ht="18.75" customHeight="1">
      <c r="A2" s="27" t="s">
        <v>40</v>
      </c>
      <c r="B2" s="27"/>
      <c r="C2" s="27"/>
      <c r="D2" s="27"/>
      <c r="E2" s="27"/>
      <c r="F2" s="27"/>
    </row>
    <row r="3" spans="1:7" ht="48.75" customHeight="1">
      <c r="A3" s="27" t="s">
        <v>48</v>
      </c>
      <c r="B3" s="27"/>
      <c r="C3" s="27"/>
      <c r="D3" s="27"/>
      <c r="E3" s="27"/>
      <c r="F3" s="27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37</v>
      </c>
      <c r="E6" s="14" t="s">
        <v>38</v>
      </c>
      <c r="F6" s="14" t="s">
        <v>39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D9+D10+D11+D12+D13+D14+D15</f>
        <v>176614.40999999997</v>
      </c>
      <c r="E8" s="16">
        <f>E9+E10+E11+E12+E13+E14+E15</f>
        <v>119917.26999999999</v>
      </c>
      <c r="F8" s="17">
        <f>E8/D8*100</f>
        <v>67.897783651968155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1506.81</v>
      </c>
      <c r="E9" s="15">
        <v>1149.48</v>
      </c>
      <c r="F9" s="17">
        <f t="shared" ref="F9:F47" si="0">E9/D9*100</f>
        <v>76.285663089573347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5758.23</v>
      </c>
      <c r="E10" s="15">
        <v>4048.02</v>
      </c>
      <c r="F10" s="17">
        <f t="shared" si="0"/>
        <v>70.299727520435979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80698.81</v>
      </c>
      <c r="E11" s="15">
        <v>55472.2</v>
      </c>
      <c r="F11" s="17">
        <f t="shared" si="0"/>
        <v>68.739799260980433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24" t="s">
        <v>49</v>
      </c>
      <c r="E12" s="19">
        <v>6.1</v>
      </c>
      <c r="F12" s="17">
        <f t="shared" si="0"/>
        <v>24.225575853852263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10966.12</v>
      </c>
      <c r="E13" s="15">
        <v>8520.52</v>
      </c>
      <c r="F13" s="17">
        <f t="shared" si="0"/>
        <v>77.698584367123473</v>
      </c>
      <c r="G13" s="6"/>
    </row>
    <row r="14" spans="1:7" ht="18.75" customHeight="1">
      <c r="A14" s="3" t="s">
        <v>32</v>
      </c>
      <c r="B14" s="4">
        <v>1</v>
      </c>
      <c r="C14" s="5">
        <v>11</v>
      </c>
      <c r="D14" s="6">
        <v>375</v>
      </c>
      <c r="E14" s="15">
        <v>0</v>
      </c>
      <c r="F14" s="17">
        <f t="shared" si="0"/>
        <v>0</v>
      </c>
      <c r="G14" s="6"/>
    </row>
    <row r="15" spans="1:7" ht="18.75" customHeight="1">
      <c r="A15" s="3" t="s">
        <v>7</v>
      </c>
      <c r="B15" s="4">
        <v>1</v>
      </c>
      <c r="C15" s="5">
        <v>13</v>
      </c>
      <c r="D15" s="6">
        <v>77284.259999999995</v>
      </c>
      <c r="E15" s="15">
        <v>50720.95</v>
      </c>
      <c r="F15" s="17">
        <f t="shared" si="0"/>
        <v>65.629081523197613</v>
      </c>
      <c r="G15" s="6"/>
    </row>
    <row r="16" spans="1:7" ht="20.25" customHeight="1">
      <c r="A16" s="3" t="s">
        <v>14</v>
      </c>
      <c r="B16" s="4">
        <v>3</v>
      </c>
      <c r="C16" s="5" t="s">
        <v>4</v>
      </c>
      <c r="D16" s="6">
        <f>D17+D18</f>
        <v>3894.22</v>
      </c>
      <c r="E16" s="16">
        <f>E17</f>
        <v>2520.4699999999998</v>
      </c>
      <c r="F16" s="17">
        <f t="shared" si="0"/>
        <v>64.72335923496874</v>
      </c>
      <c r="G16" s="6"/>
    </row>
    <row r="17" spans="1:7" ht="37.5" customHeight="1">
      <c r="A17" s="3" t="s">
        <v>15</v>
      </c>
      <c r="B17" s="4">
        <v>3</v>
      </c>
      <c r="C17" s="5">
        <v>9</v>
      </c>
      <c r="D17" s="6">
        <v>3884.22</v>
      </c>
      <c r="E17" s="15">
        <v>2520.4699999999998</v>
      </c>
      <c r="F17" s="17">
        <f t="shared" si="0"/>
        <v>64.889990783220313</v>
      </c>
      <c r="G17" s="6"/>
    </row>
    <row r="18" spans="1:7" ht="26.25" customHeight="1">
      <c r="A18" s="3" t="s">
        <v>44</v>
      </c>
      <c r="B18" s="4">
        <v>3</v>
      </c>
      <c r="C18" s="5">
        <v>10</v>
      </c>
      <c r="D18" s="6">
        <v>10</v>
      </c>
      <c r="E18" s="15">
        <v>0</v>
      </c>
      <c r="F18" s="17">
        <f t="shared" si="0"/>
        <v>0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47038.380000000005</v>
      </c>
      <c r="E19" s="16">
        <f>E20+E21+E22</f>
        <v>33797.950000000004</v>
      </c>
      <c r="F19" s="17">
        <f t="shared" si="0"/>
        <v>71.851857993408785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7092.97</v>
      </c>
      <c r="E20" s="15">
        <v>5039.8999999999996</v>
      </c>
      <c r="F20" s="17">
        <f t="shared" si="0"/>
        <v>71.054861362729568</v>
      </c>
      <c r="G20" s="6"/>
    </row>
    <row r="21" spans="1:7" ht="18.75" customHeight="1">
      <c r="A21" s="3" t="s">
        <v>33</v>
      </c>
      <c r="B21" s="4">
        <v>4</v>
      </c>
      <c r="C21" s="5">
        <v>9</v>
      </c>
      <c r="D21" s="6">
        <v>37477</v>
      </c>
      <c r="E21" s="15">
        <v>27155.61</v>
      </c>
      <c r="F21" s="17">
        <f t="shared" si="0"/>
        <v>72.459401766416747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2468.41</v>
      </c>
      <c r="E22" s="15">
        <v>1602.44</v>
      </c>
      <c r="F22" s="17">
        <f t="shared" si="0"/>
        <v>64.917902617474411</v>
      </c>
      <c r="G22" s="6"/>
    </row>
    <row r="23" spans="1:7" ht="18.75" customHeight="1">
      <c r="A23" s="3" t="s">
        <v>34</v>
      </c>
      <c r="B23" s="4">
        <v>5</v>
      </c>
      <c r="C23" s="5" t="s">
        <v>4</v>
      </c>
      <c r="D23" s="6">
        <f>D27+D25+D26+D24</f>
        <v>75089.900000000009</v>
      </c>
      <c r="E23" s="6">
        <f>E27+E25+E26+E24</f>
        <v>46785.5</v>
      </c>
      <c r="F23" s="17">
        <f t="shared" si="0"/>
        <v>62.305982562235393</v>
      </c>
      <c r="G23" s="6"/>
    </row>
    <row r="24" spans="1:7" ht="18.75" customHeight="1">
      <c r="A24" s="3" t="s">
        <v>45</v>
      </c>
      <c r="B24" s="4">
        <v>5</v>
      </c>
      <c r="C24" s="5">
        <v>1</v>
      </c>
      <c r="D24" s="6">
        <v>750</v>
      </c>
      <c r="E24" s="16">
        <v>705</v>
      </c>
      <c r="F24" s="17">
        <f t="shared" si="0"/>
        <v>94</v>
      </c>
      <c r="G24" s="6"/>
    </row>
    <row r="25" spans="1:7" ht="18.75" customHeight="1">
      <c r="A25" s="3" t="s">
        <v>42</v>
      </c>
      <c r="B25" s="4">
        <v>5</v>
      </c>
      <c r="C25" s="5">
        <v>2</v>
      </c>
      <c r="D25" s="6">
        <v>6339.49</v>
      </c>
      <c r="E25" s="16">
        <v>4794.76</v>
      </c>
      <c r="F25" s="17">
        <f t="shared" si="0"/>
        <v>75.633213397292224</v>
      </c>
      <c r="G25" s="6"/>
    </row>
    <row r="26" spans="1:7" ht="18.75" customHeight="1">
      <c r="A26" s="3" t="s">
        <v>43</v>
      </c>
      <c r="B26" s="4">
        <v>5</v>
      </c>
      <c r="C26" s="5">
        <v>3</v>
      </c>
      <c r="D26" s="6">
        <v>67633.100000000006</v>
      </c>
      <c r="E26" s="16">
        <v>40924.17</v>
      </c>
      <c r="F26" s="17">
        <f t="shared" si="0"/>
        <v>60.509085048593057</v>
      </c>
      <c r="G26" s="6"/>
    </row>
    <row r="27" spans="1:7" ht="21" customHeight="1">
      <c r="A27" s="3" t="s">
        <v>35</v>
      </c>
      <c r="B27" s="4">
        <v>5</v>
      </c>
      <c r="C27" s="5">
        <v>5</v>
      </c>
      <c r="D27" s="6">
        <v>367.31</v>
      </c>
      <c r="E27" s="15">
        <v>361.57</v>
      </c>
      <c r="F27" s="17">
        <f t="shared" si="0"/>
        <v>98.43728730500122</v>
      </c>
      <c r="G27" s="6"/>
    </row>
    <row r="28" spans="1:7" ht="18.75" customHeight="1">
      <c r="A28" s="3" t="s">
        <v>8</v>
      </c>
      <c r="B28" s="4">
        <v>7</v>
      </c>
      <c r="C28" s="5" t="s">
        <v>4</v>
      </c>
      <c r="D28" s="6">
        <f>D29+D30+D32+D33+D34+D31</f>
        <v>871708.11</v>
      </c>
      <c r="E28" s="6">
        <f>E29+E30+E32+E33+E34+E31</f>
        <v>578732.29</v>
      </c>
      <c r="F28" s="17">
        <f t="shared" si="0"/>
        <v>66.390605222199895</v>
      </c>
      <c r="G28" s="6"/>
    </row>
    <row r="29" spans="1:7" ht="18.75" customHeight="1">
      <c r="A29" s="3" t="s">
        <v>9</v>
      </c>
      <c r="B29" s="4">
        <v>7</v>
      </c>
      <c r="C29" s="5">
        <v>1</v>
      </c>
      <c r="D29" s="6">
        <v>307483.08</v>
      </c>
      <c r="E29" s="15">
        <v>204802.37</v>
      </c>
      <c r="F29" s="17">
        <f t="shared" si="0"/>
        <v>66.606061705899393</v>
      </c>
      <c r="G29" s="6"/>
    </row>
    <row r="30" spans="1:7" ht="18.75" customHeight="1">
      <c r="A30" s="3" t="s">
        <v>10</v>
      </c>
      <c r="B30" s="4">
        <v>7</v>
      </c>
      <c r="C30" s="5">
        <v>2</v>
      </c>
      <c r="D30" s="6">
        <v>467617.92</v>
      </c>
      <c r="E30" s="15">
        <v>307054.86</v>
      </c>
      <c r="F30" s="17">
        <f t="shared" si="0"/>
        <v>65.663621274394274</v>
      </c>
      <c r="G30" s="6"/>
    </row>
    <row r="31" spans="1:7" ht="18.75" customHeight="1">
      <c r="A31" s="3" t="s">
        <v>41</v>
      </c>
      <c r="B31" s="4">
        <v>7</v>
      </c>
      <c r="C31" s="5">
        <v>3</v>
      </c>
      <c r="D31" s="6">
        <v>66078.240000000005</v>
      </c>
      <c r="E31" s="15">
        <v>43983.12</v>
      </c>
      <c r="F31" s="17">
        <f t="shared" si="0"/>
        <v>66.562184464961533</v>
      </c>
      <c r="G31" s="6"/>
    </row>
    <row r="32" spans="1:7" ht="19.5" customHeight="1">
      <c r="A32" s="3" t="s">
        <v>23</v>
      </c>
      <c r="B32" s="4">
        <v>7</v>
      </c>
      <c r="C32" s="5">
        <v>5</v>
      </c>
      <c r="D32" s="6">
        <v>46</v>
      </c>
      <c r="E32" s="19">
        <v>22.4</v>
      </c>
      <c r="F32" s="17">
        <f t="shared" si="0"/>
        <v>48.695652173913039</v>
      </c>
      <c r="G32" s="6"/>
    </row>
    <row r="33" spans="1:7" ht="18.75" customHeight="1">
      <c r="A33" s="3" t="s">
        <v>29</v>
      </c>
      <c r="B33" s="4">
        <v>7</v>
      </c>
      <c r="C33" s="5">
        <v>7</v>
      </c>
      <c r="D33" s="6">
        <v>13132.3</v>
      </c>
      <c r="E33" s="15">
        <v>10913.8</v>
      </c>
      <c r="F33" s="17">
        <f t="shared" si="0"/>
        <v>83.106538839350307</v>
      </c>
      <c r="G33" s="6"/>
    </row>
    <row r="34" spans="1:7" ht="18.75" customHeight="1">
      <c r="A34" s="3" t="s">
        <v>25</v>
      </c>
      <c r="B34" s="4">
        <v>7</v>
      </c>
      <c r="C34" s="5">
        <v>9</v>
      </c>
      <c r="D34" s="6">
        <v>17350.57</v>
      </c>
      <c r="E34" s="15">
        <v>11955.74</v>
      </c>
      <c r="F34" s="17">
        <f t="shared" si="0"/>
        <v>68.906900464941501</v>
      </c>
      <c r="G34" s="6"/>
    </row>
    <row r="35" spans="1:7" ht="18.75" customHeight="1">
      <c r="A35" s="3" t="s">
        <v>26</v>
      </c>
      <c r="B35" s="4">
        <v>8</v>
      </c>
      <c r="C35" s="5" t="s">
        <v>4</v>
      </c>
      <c r="D35" s="6">
        <f>D36+D37</f>
        <v>120735.36</v>
      </c>
      <c r="E35" s="16">
        <f>E36+E37</f>
        <v>56879.32</v>
      </c>
      <c r="F35" s="17">
        <f t="shared" si="0"/>
        <v>47.110738726417843</v>
      </c>
      <c r="G35" s="6"/>
    </row>
    <row r="36" spans="1:7" ht="18.75" customHeight="1">
      <c r="A36" s="3" t="s">
        <v>27</v>
      </c>
      <c r="B36" s="4">
        <v>8</v>
      </c>
      <c r="C36" s="5">
        <v>1</v>
      </c>
      <c r="D36" s="6">
        <v>119731.74</v>
      </c>
      <c r="E36" s="15">
        <v>56140.52</v>
      </c>
      <c r="F36" s="17">
        <f t="shared" si="0"/>
        <v>46.888586100895211</v>
      </c>
      <c r="G36" s="6"/>
    </row>
    <row r="37" spans="1:7" ht="19.5" customHeight="1">
      <c r="A37" s="3" t="s">
        <v>28</v>
      </c>
      <c r="B37" s="4">
        <v>8</v>
      </c>
      <c r="C37" s="5">
        <v>4</v>
      </c>
      <c r="D37" s="6">
        <v>1003.62</v>
      </c>
      <c r="E37" s="15">
        <v>738.8</v>
      </c>
      <c r="F37" s="17">
        <f t="shared" si="0"/>
        <v>73.613519060999181</v>
      </c>
      <c r="G37" s="6"/>
    </row>
    <row r="38" spans="1:7" ht="18.75" customHeight="1">
      <c r="A38" s="3" t="s">
        <v>18</v>
      </c>
      <c r="B38" s="4">
        <v>10</v>
      </c>
      <c r="C38" s="5" t="s">
        <v>4</v>
      </c>
      <c r="D38" s="6">
        <f>D39+D40+D41</f>
        <v>447253.7</v>
      </c>
      <c r="E38" s="6">
        <f>E39+E40+E41</f>
        <v>333614.42</v>
      </c>
      <c r="F38" s="17">
        <f t="shared" si="0"/>
        <v>74.591763019512186</v>
      </c>
      <c r="G38" s="6"/>
    </row>
    <row r="39" spans="1:7" ht="18.75" customHeight="1">
      <c r="A39" s="3" t="s">
        <v>24</v>
      </c>
      <c r="B39" s="4">
        <v>10</v>
      </c>
      <c r="C39" s="5">
        <v>3</v>
      </c>
      <c r="D39" s="6">
        <v>225530.84</v>
      </c>
      <c r="E39" s="15">
        <v>175349.36</v>
      </c>
      <c r="F39" s="17">
        <f t="shared" si="0"/>
        <v>77.749615085901326</v>
      </c>
      <c r="G39" s="6"/>
    </row>
    <row r="40" spans="1:7" ht="18.75" customHeight="1">
      <c r="A40" s="3" t="s">
        <v>19</v>
      </c>
      <c r="B40" s="4">
        <v>10</v>
      </c>
      <c r="C40" s="5">
        <v>4</v>
      </c>
      <c r="D40" s="6">
        <v>202501.77</v>
      </c>
      <c r="E40" s="15">
        <v>144394.10999999999</v>
      </c>
      <c r="F40" s="17">
        <f t="shared" si="0"/>
        <v>71.305110073852688</v>
      </c>
      <c r="G40" s="6"/>
    </row>
    <row r="41" spans="1:7" ht="17.25" customHeight="1">
      <c r="A41" s="3" t="s">
        <v>30</v>
      </c>
      <c r="B41" s="4">
        <v>10</v>
      </c>
      <c r="C41" s="5">
        <v>6</v>
      </c>
      <c r="D41" s="6">
        <v>19221.09</v>
      </c>
      <c r="E41" s="15">
        <v>13870.95</v>
      </c>
      <c r="F41" s="17">
        <f t="shared" si="0"/>
        <v>72.165262219780473</v>
      </c>
      <c r="G41" s="6"/>
    </row>
    <row r="42" spans="1:7" ht="18.75" customHeight="1">
      <c r="A42" s="3" t="s">
        <v>21</v>
      </c>
      <c r="B42" s="4">
        <v>11</v>
      </c>
      <c r="C42" s="5" t="s">
        <v>4</v>
      </c>
      <c r="D42" s="6">
        <f>D44+D43</f>
        <v>115146.63</v>
      </c>
      <c r="E42" s="6">
        <f>E44+E43</f>
        <v>22234.35</v>
      </c>
      <c r="F42" s="17">
        <f t="shared" si="0"/>
        <v>19.309596815816494</v>
      </c>
      <c r="G42" s="6"/>
    </row>
    <row r="43" spans="1:7" ht="18.75" customHeight="1">
      <c r="A43" s="3"/>
      <c r="B43" s="4">
        <v>11</v>
      </c>
      <c r="C43" s="5">
        <v>1</v>
      </c>
      <c r="D43" s="6">
        <v>2763.27</v>
      </c>
      <c r="E43" s="16">
        <v>807.46</v>
      </c>
      <c r="F43" s="17">
        <f t="shared" si="0"/>
        <v>29.221176359892446</v>
      </c>
      <c r="G43" s="6"/>
    </row>
    <row r="44" spans="1:7" ht="18.75" customHeight="1">
      <c r="A44" s="3" t="s">
        <v>22</v>
      </c>
      <c r="B44" s="4">
        <v>11</v>
      </c>
      <c r="C44" s="5">
        <v>2</v>
      </c>
      <c r="D44" s="6">
        <v>112383.36</v>
      </c>
      <c r="E44" s="15">
        <v>21426.89</v>
      </c>
      <c r="F44" s="17">
        <f t="shared" si="0"/>
        <v>19.065891961229848</v>
      </c>
      <c r="G44" s="6"/>
    </row>
    <row r="45" spans="1:7" ht="18.75" customHeight="1">
      <c r="A45" s="3" t="s">
        <v>46</v>
      </c>
      <c r="B45" s="4">
        <v>13</v>
      </c>
      <c r="C45" s="5">
        <v>0</v>
      </c>
      <c r="D45" s="6">
        <f>D46</f>
        <v>17</v>
      </c>
      <c r="E45" s="16" t="str">
        <f>E46</f>
        <v>10,39</v>
      </c>
      <c r="F45" s="17">
        <f t="shared" si="0"/>
        <v>61.117647058823529</v>
      </c>
      <c r="G45" s="6"/>
    </row>
    <row r="46" spans="1:7" ht="18.75" customHeight="1">
      <c r="A46" s="3" t="s">
        <v>47</v>
      </c>
      <c r="B46" s="4">
        <v>13</v>
      </c>
      <c r="C46" s="5">
        <v>1</v>
      </c>
      <c r="D46" s="6">
        <v>17</v>
      </c>
      <c r="E46" s="20" t="s">
        <v>50</v>
      </c>
      <c r="F46" s="17">
        <f t="shared" si="0"/>
        <v>61.117647058823529</v>
      </c>
      <c r="G46" s="6"/>
    </row>
    <row r="47" spans="1:7" ht="18.75" customHeight="1">
      <c r="A47" s="21" t="s">
        <v>36</v>
      </c>
      <c r="B47" s="22"/>
      <c r="C47" s="22"/>
      <c r="D47" s="23">
        <f>D8+D16+D19+D23+D28+D35+D38+D42+D45</f>
        <v>1857497.71</v>
      </c>
      <c r="E47" s="23">
        <f>E8+E16+E19+E23+E28+E35+E38+E42+E45</f>
        <v>1194491.96</v>
      </c>
      <c r="F47" s="17">
        <f t="shared" si="0"/>
        <v>64.306510504392492</v>
      </c>
      <c r="G47" s="7"/>
    </row>
    <row r="48" spans="1:7" ht="18.75" customHeight="1">
      <c r="A48" s="1"/>
      <c r="B48" s="11"/>
      <c r="C48" s="11"/>
      <c r="D48" s="7"/>
    </row>
  </sheetData>
  <autoFilter ref="A7:IP48"/>
  <mergeCells count="3">
    <mergeCell ref="B1:D1"/>
    <mergeCell ref="A3:F3"/>
    <mergeCell ref="A2:F2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2019-11-28T12:48:47Z</cp:lastPrinted>
  <dcterms:created xsi:type="dcterms:W3CDTF">2015-10-17T14:26:54Z</dcterms:created>
  <dcterms:modified xsi:type="dcterms:W3CDTF">2019-12-03T15:44:27Z</dcterms:modified>
</cp:coreProperties>
</file>