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5480" windowHeight="11010"/>
  </bookViews>
  <sheets>
    <sheet name="приложение" sheetId="5" r:id="rId1"/>
    <sheet name="Лист1" sheetId="6" r:id="rId2"/>
  </sheets>
  <definedNames>
    <definedName name="_xlnm._FilterDatabase" localSheetId="0" hidden="1">приложение!$A$12:$IP$50</definedName>
    <definedName name="_xlnm.Print_Titles" localSheetId="0">приложение!$12:$12</definedName>
    <definedName name="_xlnm.Print_Area" localSheetId="0">приложение!$A$1:$D$50</definedName>
  </definedNames>
  <calcPr calcId="124519" iterate="1"/>
</workbook>
</file>

<file path=xl/calcChain.xml><?xml version="1.0" encoding="utf-8"?>
<calcChain xmlns="http://schemas.openxmlformats.org/spreadsheetml/2006/main">
  <c r="D27" i="5"/>
  <c r="D40"/>
  <c r="D20"/>
  <c r="D21"/>
  <c r="D46"/>
  <c r="D32" l="1"/>
  <c r="D13"/>
  <c r="D42"/>
  <c r="D23"/>
  <c r="D39"/>
  <c r="D48" l="1"/>
</calcChain>
</file>

<file path=xl/sharedStrings.xml><?xml version="1.0" encoding="utf-8"?>
<sst xmlns="http://schemas.openxmlformats.org/spreadsheetml/2006/main" count="57" uniqueCount="50">
  <si>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</si>
  <si>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</si>
  <si>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</si>
  <si>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</si>
  <si>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</si>
  <si>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</si>
  <si>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</si>
  <si>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</si>
  <si>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</si>
  <si>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</si>
  <si>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</si>
  <si>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</si>
  <si>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</si>
  <si>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</si>
  <si>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</si>
  <si>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</si>
  <si>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</si>
  <si>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</si>
  <si>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</si>
  <si>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</si>
  <si>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</si>
  <si>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</si>
  <si>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</si>
  <si>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</si>
  <si>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</si>
  <si>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</si>
  <si>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</si>
  <si>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</si>
  <si>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</si>
  <si>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</si>
  <si>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</si>
  <si>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</si>
  <si>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</si>
  <si>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</si>
  <si>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</si>
  <si>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</si>
  <si>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</si>
  <si>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</si>
  <si>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</si>
  <si>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</si>
  <si>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</si>
  <si>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</si>
  <si>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</si>
  <si>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</si>
  <si>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</si>
  <si>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округа Ставропольского края на 2021 год</t>
  </si>
  <si>
    <r>
      <t>и плановый период 2022 и 2023 годов</t>
    </r>
    <r>
      <rPr>
        <sz val="14"/>
        <rFont val="Calibri"/>
        <family val="2"/>
        <charset val="204"/>
      </rPr>
      <t>»</t>
    </r>
  </si>
  <si>
    <t>Жилищное хозяйство</t>
  </si>
  <si>
    <t>от 10 декабря 2020 года № 413</t>
  </si>
  <si>
    <t>Распределение бюджетных ассигнований по разделам (Рз), подразделам (ПР) классификации расходов бюджетов на 2021 год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</si>
</sst>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8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" xfId="1" applyNumberFormat="1" applyFont="1" applyFill="1" applyBorder="1" applyAlignment="1" applyProtection="1">
      <alignment horizontal="center" vertical="top"/>
      <protection hidden="1"/>
    </xf>
    <xf numFmtId="164" fontId="6" fillId="0" borderId="1" xfId="1" applyNumberFormat="1" applyFont="1" applyFill="1" applyBorder="1" applyAlignment="1" applyProtection="1">
      <alignment horizontal="center" vertical="top" wrapText="1"/>
      <protection hidden="1"/>
    </xf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1" xfId="1" applyNumberFormat="1" applyFont="1" applyFill="1" applyBorder="1" applyAlignment="1" applyProtection="1">
      <alignment horizontal="right" vertical="top"/>
      <protection hidden="1"/>
    </xf>
    <xf numFmtId="165" fontId="2" fillId="2" borderId="1" xfId="1" applyNumberFormat="1" applyFont="1" applyFill="1" applyBorder="1" applyAlignment="1" applyProtection="1">
      <alignment horizontal="right" vertical="top"/>
      <protection hidden="1"/>
    </xf>
    <xf numFmtId="165" fontId="6" fillId="2" borderId="1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7" fillId="0" borderId="1" xfId="1" applyFont="1" applyBorder="1" applyProtection="1">
      <protection hidden="1"/>
    </xf>
    <xf numFmtId="4" fontId="6" fillId="0" borderId="1" xfId="1" applyNumberFormat="1" applyFont="1" applyFill="1" applyBorder="1" applyAlignment="1" applyProtection="1">
      <protection hidden="1"/>
    </xf>
    <xf numFmtId="0" fontId="1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0"/>
  <sheetViews>
    <sheetView tabSelected="1" view="pageBreakPreview" zoomScale="90" zoomScaleSheetLayoutView="90" workbookViewId="0">
      <selection activeCell="A10" sqref="A10:D48"/>
    </sheetView>
  </sheetViews>
  <sheetFormatPr defaultColWidth="9.28515625" defaultRowHeight="12.75"/>
  <cols>
    <col min="1" max="1" width="95.7109375" style="9" customWidth="1"/>
    <col min="2" max="3" width="10" style="9" customWidth="1"/>
    <col min="4" max="4" width="28.42578125" style="9" customWidth="1"/>
    <col min="5" max="6" width="9.28515625" style="9"/>
    <col min="7" max="7" width="27.42578125" style="9" customWidth="1"/>
    <col min="8" max="16384" width="9.28515625" style="9"/>
  </cols>
  <sheetData>
    <row r="1" spans="1:7" ht="18.75" customHeight="1">
      <c r="A1" s="12" t="s">
        <v>42</v>
      </c>
      <c r="B1" s="12"/>
      <c r="C1" s="12"/>
      <c r="D1" s="12"/>
    </row>
    <row r="2" spans="1:7" ht="18.75" customHeight="1">
      <c r="A2" s="12" t="s">
        <v>38</v>
      </c>
      <c r="B2" s="12"/>
      <c r="C2" s="12"/>
      <c r="D2" s="12"/>
    </row>
    <row r="3" spans="1:7" ht="18.75" customHeight="1">
      <c r="A3" s="12" t="s">
        <v>43</v>
      </c>
      <c r="B3" s="12"/>
      <c r="C3" s="12"/>
      <c r="D3" s="12"/>
    </row>
    <row r="4" spans="1:7" ht="18.75" customHeight="1">
      <c r="A4" s="13" t="s">
        <v>48</v>
      </c>
      <c r="B4" s="13"/>
      <c r="C4" s="13"/>
      <c r="D4" s="13"/>
    </row>
    <row r="5" spans="1:7" ht="18.75" customHeight="1">
      <c r="A5" s="12" t="s">
        <v>44</v>
      </c>
      <c r="B5" s="12"/>
      <c r="C5" s="12"/>
      <c r="D5" s="12"/>
    </row>
    <row r="6" spans="1:7" ht="17.25" customHeight="1">
      <c r="A6" s="14" t="s">
        <v>45</v>
      </c>
      <c r="B6" s="14"/>
      <c r="C6" s="14"/>
      <c r="D6" s="14"/>
    </row>
    <row r="7" spans="1:7" ht="17.25" customHeight="1">
      <c r="A7" s="14" t="s">
        <v>46</v>
      </c>
      <c r="B7" s="14"/>
      <c r="C7" s="14"/>
      <c r="D7" s="14"/>
    </row>
    <row r="8" spans="1:7" ht="17.25" customHeight="1">
      <c r="A8" s="15"/>
      <c r="B8" s="15"/>
      <c r="C8" s="15"/>
      <c r="D8" s="15"/>
    </row>
    <row r="9" spans="1:7" ht="30.75" customHeight="1">
      <c r="A9" s="11" t="s">
        <v>49</v>
      </c>
      <c r="B9" s="11"/>
      <c r="C9" s="11"/>
      <c r="D9" s="11"/>
    </row>
    <row r="10" spans="1:7" ht="18.75" customHeight="1">
      <c r="A10" s="29"/>
      <c r="B10" s="29"/>
      <c r="C10" s="29"/>
      <c r="D10" s="30" t="s">
        <v>0</v>
      </c>
    </row>
    <row r="11" spans="1:7" ht="16.5" customHeight="1">
      <c r="A11" s="6" t="s">
        <v>1</v>
      </c>
      <c r="B11" s="6" t="s">
        <v>2</v>
      </c>
      <c r="C11" s="6" t="s">
        <v>3</v>
      </c>
      <c r="D11" s="6" t="s">
        <v>4</v>
      </c>
    </row>
    <row r="12" spans="1:7" ht="18.75" customHeight="1">
      <c r="A12" s="6">
        <v>1</v>
      </c>
      <c r="B12" s="7">
        <v>2</v>
      </c>
      <c r="C12" s="7">
        <v>3</v>
      </c>
      <c r="D12" s="7">
        <v>4</v>
      </c>
    </row>
    <row r="13" spans="1:7" ht="18.75" customHeight="1">
      <c r="A13" s="16" t="s">
        <v>6</v>
      </c>
      <c r="B13" s="17">
        <v>1</v>
      </c>
      <c r="C13" s="18" t="s">
        <v>5</v>
      </c>
      <c r="D13" s="19">
        <f>D14+D15+D16+D17+D18+D19+D20</f>
        <v>194493.16999999998</v>
      </c>
      <c r="E13" s="2"/>
      <c r="F13" s="3"/>
      <c r="G13" s="4"/>
    </row>
    <row r="14" spans="1:7" ht="38.25" customHeight="1">
      <c r="A14" s="20" t="s">
        <v>12</v>
      </c>
      <c r="B14" s="21">
        <v>1</v>
      </c>
      <c r="C14" s="22">
        <v>2</v>
      </c>
      <c r="D14" s="23">
        <v>1810.36</v>
      </c>
      <c r="E14" s="2"/>
      <c r="F14" s="3"/>
      <c r="G14" s="4"/>
    </row>
    <row r="15" spans="1:7" ht="39" customHeight="1">
      <c r="A15" s="20" t="s">
        <v>7</v>
      </c>
      <c r="B15" s="21">
        <v>1</v>
      </c>
      <c r="C15" s="22">
        <v>3</v>
      </c>
      <c r="D15" s="23">
        <v>6349</v>
      </c>
      <c r="E15" s="2"/>
      <c r="F15" s="3"/>
      <c r="G15" s="4"/>
    </row>
    <row r="16" spans="1:7" ht="58.5" customHeight="1">
      <c r="A16" s="20" t="s">
        <v>13</v>
      </c>
      <c r="B16" s="21">
        <v>1</v>
      </c>
      <c r="C16" s="22">
        <v>4</v>
      </c>
      <c r="D16" s="23">
        <v>93741.41</v>
      </c>
      <c r="E16" s="2"/>
      <c r="F16" s="3"/>
      <c r="G16" s="4"/>
    </row>
    <row r="17" spans="1:7" ht="18.75" customHeight="1">
      <c r="A17" s="20" t="s">
        <v>14</v>
      </c>
      <c r="B17" s="21">
        <v>1</v>
      </c>
      <c r="C17" s="22">
        <v>5</v>
      </c>
      <c r="D17" s="23">
        <v>19.29</v>
      </c>
      <c r="E17" s="2"/>
      <c r="F17" s="3"/>
      <c r="G17" s="4"/>
    </row>
    <row r="18" spans="1:7" ht="37.5" customHeight="1">
      <c r="A18" s="20" t="s">
        <v>31</v>
      </c>
      <c r="B18" s="21">
        <v>1</v>
      </c>
      <c r="C18" s="22">
        <v>6</v>
      </c>
      <c r="D18" s="24">
        <v>12699.4</v>
      </c>
      <c r="E18" s="2"/>
      <c r="F18" s="3"/>
      <c r="G18" s="4"/>
    </row>
    <row r="19" spans="1:7" ht="18.75" customHeight="1">
      <c r="A19" s="20" t="s">
        <v>32</v>
      </c>
      <c r="B19" s="21">
        <v>1</v>
      </c>
      <c r="C19" s="22">
        <v>11</v>
      </c>
      <c r="D19" s="23">
        <v>375</v>
      </c>
      <c r="E19" s="2"/>
      <c r="F19" s="3"/>
      <c r="G19" s="4"/>
    </row>
    <row r="20" spans="1:7" ht="18.75" customHeight="1">
      <c r="A20" s="20" t="s">
        <v>8</v>
      </c>
      <c r="B20" s="21">
        <v>1</v>
      </c>
      <c r="C20" s="22">
        <v>13</v>
      </c>
      <c r="D20" s="23">
        <f>79278.71+220</f>
        <v>79498.710000000006</v>
      </c>
      <c r="E20" s="2"/>
      <c r="F20" s="3"/>
      <c r="G20" s="4"/>
    </row>
    <row r="21" spans="1:7" ht="19.149999999999999" customHeight="1">
      <c r="A21" s="16" t="s">
        <v>15</v>
      </c>
      <c r="B21" s="17">
        <v>3</v>
      </c>
      <c r="C21" s="18" t="s">
        <v>5</v>
      </c>
      <c r="D21" s="19">
        <f>D22</f>
        <v>4184.6000000000004</v>
      </c>
      <c r="E21" s="2"/>
      <c r="F21" s="3"/>
      <c r="G21" s="4"/>
    </row>
    <row r="22" spans="1:7" ht="25.5" customHeight="1">
      <c r="A22" s="20" t="s">
        <v>41</v>
      </c>
      <c r="B22" s="21">
        <v>3</v>
      </c>
      <c r="C22" s="22">
        <v>10</v>
      </c>
      <c r="D22" s="23">
        <v>4184.6000000000004</v>
      </c>
      <c r="E22" s="2"/>
      <c r="F22" s="3"/>
      <c r="G22" s="4"/>
    </row>
    <row r="23" spans="1:7" ht="18.75" customHeight="1">
      <c r="A23" s="16" t="s">
        <v>16</v>
      </c>
      <c r="B23" s="17">
        <v>4</v>
      </c>
      <c r="C23" s="18" t="s">
        <v>5</v>
      </c>
      <c r="D23" s="19">
        <f>D24+D25+D26</f>
        <v>142250.15</v>
      </c>
      <c r="E23" s="2"/>
      <c r="F23" s="3"/>
      <c r="G23" s="4"/>
    </row>
    <row r="24" spans="1:7" ht="18.75" customHeight="1">
      <c r="A24" s="20" t="s">
        <v>20</v>
      </c>
      <c r="B24" s="21">
        <v>4</v>
      </c>
      <c r="C24" s="22">
        <v>5</v>
      </c>
      <c r="D24" s="23">
        <v>8372.35</v>
      </c>
      <c r="E24" s="2"/>
      <c r="F24" s="3"/>
      <c r="G24" s="4"/>
    </row>
    <row r="25" spans="1:7" ht="18.75" customHeight="1">
      <c r="A25" s="20" t="s">
        <v>33</v>
      </c>
      <c r="B25" s="21">
        <v>4</v>
      </c>
      <c r="C25" s="22">
        <v>9</v>
      </c>
      <c r="D25" s="23">
        <v>133637.79999999999</v>
      </c>
      <c r="E25" s="2"/>
      <c r="F25" s="3"/>
      <c r="G25" s="4"/>
    </row>
    <row r="26" spans="1:7" ht="18.75" customHeight="1">
      <c r="A26" s="20" t="s">
        <v>17</v>
      </c>
      <c r="B26" s="21">
        <v>4</v>
      </c>
      <c r="C26" s="22">
        <v>12</v>
      </c>
      <c r="D26" s="23">
        <v>240</v>
      </c>
      <c r="E26" s="2"/>
      <c r="F26" s="3"/>
      <c r="G26" s="4"/>
    </row>
    <row r="27" spans="1:7" ht="18.75" customHeight="1">
      <c r="A27" s="16" t="s">
        <v>34</v>
      </c>
      <c r="B27" s="17">
        <v>5</v>
      </c>
      <c r="C27" s="18" t="s">
        <v>5</v>
      </c>
      <c r="D27" s="19">
        <f>D31+D29+D30+D28</f>
        <v>61597.68</v>
      </c>
      <c r="E27" s="2"/>
      <c r="F27" s="3"/>
      <c r="G27" s="4"/>
    </row>
    <row r="28" spans="1:7" ht="18.75" customHeight="1">
      <c r="A28" s="20" t="s">
        <v>47</v>
      </c>
      <c r="B28" s="21">
        <v>5</v>
      </c>
      <c r="C28" s="22">
        <v>1</v>
      </c>
      <c r="D28" s="19">
        <v>1008</v>
      </c>
      <c r="E28" s="2"/>
      <c r="F28" s="3"/>
      <c r="G28" s="4"/>
    </row>
    <row r="29" spans="1:7" ht="18.75" customHeight="1">
      <c r="A29" s="20" t="s">
        <v>39</v>
      </c>
      <c r="B29" s="21">
        <v>5</v>
      </c>
      <c r="C29" s="22">
        <v>2</v>
      </c>
      <c r="D29" s="23">
        <v>434.66</v>
      </c>
      <c r="E29" s="2"/>
      <c r="F29" s="3"/>
      <c r="G29" s="4"/>
    </row>
    <row r="30" spans="1:7" ht="18.75" customHeight="1">
      <c r="A30" s="20" t="s">
        <v>40</v>
      </c>
      <c r="B30" s="21">
        <v>5</v>
      </c>
      <c r="C30" s="22">
        <v>3</v>
      </c>
      <c r="D30" s="23">
        <v>59389.04</v>
      </c>
      <c r="E30" s="2"/>
      <c r="F30" s="3"/>
      <c r="G30" s="4"/>
    </row>
    <row r="31" spans="1:7" ht="21" customHeight="1">
      <c r="A31" s="20" t="s">
        <v>35</v>
      </c>
      <c r="B31" s="21">
        <v>5</v>
      </c>
      <c r="C31" s="22">
        <v>5</v>
      </c>
      <c r="D31" s="23">
        <v>765.98</v>
      </c>
      <c r="E31" s="2"/>
      <c r="F31" s="3"/>
      <c r="G31" s="4"/>
    </row>
    <row r="32" spans="1:7" ht="18.75" customHeight="1">
      <c r="A32" s="16" t="s">
        <v>9</v>
      </c>
      <c r="B32" s="17">
        <v>7</v>
      </c>
      <c r="C32" s="18" t="s">
        <v>5</v>
      </c>
      <c r="D32" s="19">
        <f>D33+D34+D36+D37+D38+D35</f>
        <v>922790.14999999991</v>
      </c>
      <c r="E32" s="2"/>
      <c r="F32" s="3"/>
      <c r="G32" s="4"/>
    </row>
    <row r="33" spans="1:7" ht="18.75" customHeight="1">
      <c r="A33" s="20" t="s">
        <v>10</v>
      </c>
      <c r="B33" s="21">
        <v>7</v>
      </c>
      <c r="C33" s="22">
        <v>1</v>
      </c>
      <c r="D33" s="24">
        <v>318703.92</v>
      </c>
      <c r="E33" s="2"/>
      <c r="F33" s="3"/>
      <c r="G33" s="4"/>
    </row>
    <row r="34" spans="1:7" ht="18.75" customHeight="1">
      <c r="A34" s="20" t="s">
        <v>11</v>
      </c>
      <c r="B34" s="21">
        <v>7</v>
      </c>
      <c r="C34" s="22">
        <v>2</v>
      </c>
      <c r="D34" s="24">
        <v>500487.26</v>
      </c>
      <c r="E34" s="2"/>
      <c r="F34" s="3"/>
      <c r="G34" s="4"/>
    </row>
    <row r="35" spans="1:7" ht="18.75" customHeight="1">
      <c r="A35" s="20" t="s">
        <v>37</v>
      </c>
      <c r="B35" s="21">
        <v>7</v>
      </c>
      <c r="C35" s="22">
        <v>3</v>
      </c>
      <c r="D35" s="24">
        <v>70364.08</v>
      </c>
      <c r="E35" s="2"/>
      <c r="F35" s="3"/>
      <c r="G35" s="4"/>
    </row>
    <row r="36" spans="1:7" ht="19.5" customHeight="1">
      <c r="A36" s="20" t="s">
        <v>23</v>
      </c>
      <c r="B36" s="21">
        <v>7</v>
      </c>
      <c r="C36" s="22">
        <v>5</v>
      </c>
      <c r="D36" s="24">
        <v>80</v>
      </c>
      <c r="E36" s="2"/>
      <c r="F36" s="3"/>
      <c r="G36" s="4"/>
    </row>
    <row r="37" spans="1:7" ht="18.75" customHeight="1">
      <c r="A37" s="20" t="s">
        <v>29</v>
      </c>
      <c r="B37" s="21">
        <v>7</v>
      </c>
      <c r="C37" s="22">
        <v>7</v>
      </c>
      <c r="D37" s="24">
        <v>13116.26</v>
      </c>
      <c r="E37" s="2"/>
      <c r="F37" s="3"/>
      <c r="G37" s="4"/>
    </row>
    <row r="38" spans="1:7" ht="18.75" customHeight="1">
      <c r="A38" s="20" t="s">
        <v>25</v>
      </c>
      <c r="B38" s="21">
        <v>7</v>
      </c>
      <c r="C38" s="22">
        <v>9</v>
      </c>
      <c r="D38" s="24">
        <v>20038.63</v>
      </c>
      <c r="E38" s="2"/>
      <c r="F38" s="3"/>
      <c r="G38" s="4"/>
    </row>
    <row r="39" spans="1:7" ht="18.75" customHeight="1">
      <c r="A39" s="16" t="s">
        <v>26</v>
      </c>
      <c r="B39" s="17">
        <v>8</v>
      </c>
      <c r="C39" s="18" t="s">
        <v>5</v>
      </c>
      <c r="D39" s="25">
        <f>D40+D41</f>
        <v>95364.72</v>
      </c>
      <c r="E39" s="2"/>
      <c r="F39" s="3"/>
      <c r="G39" s="4"/>
    </row>
    <row r="40" spans="1:7" ht="18.75" customHeight="1">
      <c r="A40" s="20" t="s">
        <v>27</v>
      </c>
      <c r="B40" s="21">
        <v>8</v>
      </c>
      <c r="C40" s="22">
        <v>1</v>
      </c>
      <c r="D40" s="24">
        <f>95010.59-1008</f>
        <v>94002.59</v>
      </c>
      <c r="E40" s="2"/>
      <c r="F40" s="3"/>
      <c r="G40" s="4"/>
    </row>
    <row r="41" spans="1:7" ht="19.5" customHeight="1">
      <c r="A41" s="20" t="s">
        <v>28</v>
      </c>
      <c r="B41" s="21">
        <v>8</v>
      </c>
      <c r="C41" s="22">
        <v>4</v>
      </c>
      <c r="D41" s="24">
        <v>1362.13</v>
      </c>
      <c r="E41" s="2"/>
      <c r="F41" s="3"/>
      <c r="G41" s="4"/>
    </row>
    <row r="42" spans="1:7" ht="21.75" customHeight="1">
      <c r="A42" s="16" t="s">
        <v>18</v>
      </c>
      <c r="B42" s="17">
        <v>10</v>
      </c>
      <c r="C42" s="18" t="s">
        <v>5</v>
      </c>
      <c r="D42" s="25">
        <f>D43+D44+D45</f>
        <v>678982.45</v>
      </c>
      <c r="E42" s="2"/>
      <c r="F42" s="3"/>
      <c r="G42" s="4"/>
    </row>
    <row r="43" spans="1:7" ht="18.75" customHeight="1">
      <c r="A43" s="20" t="s">
        <v>24</v>
      </c>
      <c r="B43" s="21">
        <v>10</v>
      </c>
      <c r="C43" s="22">
        <v>3</v>
      </c>
      <c r="D43" s="24">
        <v>214886.86</v>
      </c>
      <c r="E43" s="2"/>
      <c r="F43" s="3"/>
      <c r="G43" s="4"/>
    </row>
    <row r="44" spans="1:7" ht="18.75" customHeight="1">
      <c r="A44" s="20" t="s">
        <v>19</v>
      </c>
      <c r="B44" s="21">
        <v>10</v>
      </c>
      <c r="C44" s="22">
        <v>4</v>
      </c>
      <c r="D44" s="24">
        <v>440728.62</v>
      </c>
      <c r="E44" s="2"/>
      <c r="F44" s="3"/>
      <c r="G44" s="4"/>
    </row>
    <row r="45" spans="1:7" ht="17.25" customHeight="1">
      <c r="A45" s="20" t="s">
        <v>30</v>
      </c>
      <c r="B45" s="21">
        <v>10</v>
      </c>
      <c r="C45" s="22">
        <v>6</v>
      </c>
      <c r="D45" s="24">
        <v>23366.97</v>
      </c>
      <c r="E45" s="2"/>
      <c r="F45" s="3"/>
      <c r="G45" s="4"/>
    </row>
    <row r="46" spans="1:7" ht="23.25" customHeight="1">
      <c r="A46" s="16" t="s">
        <v>21</v>
      </c>
      <c r="B46" s="17">
        <v>11</v>
      </c>
      <c r="C46" s="18" t="s">
        <v>5</v>
      </c>
      <c r="D46" s="19">
        <f>D47</f>
        <v>50365</v>
      </c>
      <c r="E46" s="2"/>
      <c r="F46" s="3"/>
      <c r="G46" s="4"/>
    </row>
    <row r="47" spans="1:7" ht="18.75" customHeight="1">
      <c r="A47" s="20" t="s">
        <v>22</v>
      </c>
      <c r="B47" s="21">
        <v>11</v>
      </c>
      <c r="C47" s="22">
        <v>2</v>
      </c>
      <c r="D47" s="23">
        <v>50365</v>
      </c>
      <c r="E47" s="2"/>
      <c r="F47" s="3"/>
      <c r="G47" s="4"/>
    </row>
    <row r="48" spans="1:7" ht="18.75" customHeight="1">
      <c r="A48" s="26" t="s">
        <v>36</v>
      </c>
      <c r="B48" s="27"/>
      <c r="C48" s="27"/>
      <c r="D48" s="28">
        <f>D13+D21+D23+D27+D32+D39+D42+D46</f>
        <v>2150027.92</v>
      </c>
      <c r="E48" s="8"/>
      <c r="F48" s="8"/>
      <c r="G48" s="5"/>
    </row>
    <row r="49" spans="1:4" ht="18.75" customHeight="1">
      <c r="A49" s="1"/>
      <c r="B49" s="8"/>
      <c r="C49" s="8"/>
      <c r="D49" s="5"/>
    </row>
    <row r="50" spans="1:4" ht="37.5" customHeight="1">
      <c r="A50" s="10"/>
      <c r="B50" s="10"/>
      <c r="C50" s="10"/>
      <c r="D50" s="10"/>
    </row>
  </sheetData>
  <autoFilter ref="A12:IP50"/>
  <mergeCells count="10">
    <mergeCell ref="A50:D50"/>
    <mergeCell ref="A9:D9"/>
    <mergeCell ref="A1:D1"/>
    <mergeCell ref="A2:D2"/>
    <mergeCell ref="A3:D3"/>
    <mergeCell ref="A4:D4"/>
    <mergeCell ref="A5:D5"/>
    <mergeCell ref="A6:D6"/>
    <mergeCell ref="A7:D7"/>
    <mergeCell ref="A8:D8"/>
  </mergeCells>
  <phoneticPr fontId="3" type="noConversion"/>
  <pageMargins left="0.59055118110236215" right="0.19685039370078741" top="0.78740157480314965" bottom="0.78740157480314965" header="0.31496062992125984" footer="0.31496062992125984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9" sqref="G19"/>
    </sheetView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2020-12-25T09:49:31Z</cp:lastPrinted>
  <dcterms:created xsi:type="dcterms:W3CDTF">2015-10-17T14:26:54Z</dcterms:created>
  <dcterms:modified xsi:type="dcterms:W3CDTF">2020-12-25T09:51:26Z</dcterms:modified>
</cp:coreProperties>
</file>