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приложение!$A$7:$IP$47</definedName>
    <definedName name="_xlnm.Print_Titles" localSheetId="0">приложение!$7:$7</definedName>
    <definedName name="_xlnm.Print_Area" localSheetId="0">приложение!$A$1:$F$47</definedName>
  </definedNames>
  <calcPr calcId="124519"/>
</workbook>
</file>

<file path=xl/calcChain.xml><?xml version="1.0" encoding="utf-8"?>
<calcChain xmlns="http://schemas.openxmlformats.org/spreadsheetml/2006/main">
  <c r="F45" i="5"/>
  <c r="F44"/>
  <c r="E42"/>
  <c r="D42"/>
  <c r="E44" l="1"/>
  <c r="D44"/>
  <c r="E23"/>
  <c r="D23"/>
  <c r="D16"/>
  <c r="F18"/>
  <c r="F25"/>
  <c r="F26"/>
  <c r="F31"/>
  <c r="E28"/>
  <c r="D28"/>
  <c r="F41"/>
  <c r="F40"/>
  <c r="F39"/>
  <c r="F37"/>
  <c r="F36"/>
  <c r="F34"/>
  <c r="F30"/>
  <c r="F27"/>
  <c r="F17"/>
  <c r="F15"/>
  <c r="F13"/>
  <c r="F12"/>
  <c r="F11"/>
  <c r="F10"/>
  <c r="F9"/>
  <c r="E38"/>
  <c r="E35"/>
  <c r="E19"/>
  <c r="E16"/>
  <c r="E8"/>
  <c r="E46" l="1"/>
  <c r="D8"/>
  <c r="F16"/>
  <c r="D19"/>
  <c r="F23"/>
  <c r="F28"/>
  <c r="D35"/>
  <c r="F35" s="1"/>
  <c r="D38"/>
  <c r="F38" s="1"/>
  <c r="D46" l="1"/>
  <c r="F46" s="1"/>
  <c r="F8"/>
</calcChain>
</file>

<file path=xl/sharedStrings.xml><?xml version="1.0" encoding="utf-8"?>
<sst xmlns="http://schemas.openxmlformats.org/spreadsheetml/2006/main" count="56" uniqueCount="49">
  <si>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</si>
  <si>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</si>
  <si>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</si>
  <si>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</si>
  <si>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</si>
  <si>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</si>
  <si>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</si>
  <si>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</si>
  <si>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</si>
  <si>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</si>
  <si>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</si>
  <si>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</si>
  <si>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</si>
  <si>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</si>
  <si>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</si>
  <si>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</si>
  <si>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</si>
  <si>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</si>
  <si>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</si>
  <si>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</si>
  <si>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</si>
  <si>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</si>
  <si>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</si>
  <si>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</si>
  <si>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</si>
  <si>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</si>
  <si>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</si>
  <si>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</si>
  <si>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</si>
  <si>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</si>
  <si>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</si>
  <si>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</si>
  <si>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</si>
  <si>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</si>
  <si>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</si>
  <si>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</si>
  <si>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</si>
  <si>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</si>
  <si>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</si>
  <si>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</si>
  <si>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</si>
  <si>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</si>
  <si>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Коммунальное хозяйство</t>
  </si>
  <si>
    <t>Благоустройство</t>
  </si>
  <si>
    <t>Обеспечение пожарной безопасности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</si>
  <si>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</si>
  <si>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</si>
  <si>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</si>
  <si>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 исполнении бюджетных ассигнований по разделам (Рз), подразделам (ПР) классификации расходов бюджетов за 1 квартал 2019 года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</si>
</sst>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7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2" fontId="2" fillId="0" borderId="0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9" fontId="2" fillId="0" borderId="0" xfId="1" applyNumberFormat="1" applyFont="1" applyFill="1" applyBorder="1" applyAlignment="1" applyProtection="1">
      <alignment horizontal="center" vertical="top" wrapText="1"/>
      <protection hidden="1"/>
    </xf>
    <xf numFmtId="49" fontId="2" fillId="0" borderId="0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4" fontId="5" fillId="0" borderId="0" xfId="1" applyNumberFormat="1" applyFont="1" applyFill="1" applyAlignment="1" applyProtection="1">
      <protection hidden="1"/>
    </xf>
    <xf numFmtId="166" fontId="5" fillId="0" borderId="0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showGridLines="0" tabSelected="1" view="pageBreakPreview" topLeftCell="A29" zoomScale="75" zoomScaleSheetLayoutView="75" workbookViewId="0">
      <selection activeCell="A46" sqref="A46:F46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20"/>
      <c r="C1" s="21"/>
      <c r="D1" s="21"/>
      <c r="E1" s="18"/>
      <c r="F1" s="18"/>
    </row>
    <row r="2" spans="1:7" ht="18.75" customHeight="1">
      <c r="A2" s="22" t="s">
        <v>40</v>
      </c>
      <c r="B2" s="23"/>
      <c r="C2" s="23"/>
      <c r="D2" s="23"/>
    </row>
    <row r="3" spans="1:7" ht="48.75" customHeight="1">
      <c r="A3" s="22" t="s">
        <v>48</v>
      </c>
      <c r="B3" s="23"/>
      <c r="C3" s="23"/>
      <c r="D3" s="23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37</v>
      </c>
      <c r="E6" s="14" t="s">
        <v>38</v>
      </c>
      <c r="F6" s="14" t="s">
        <v>39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D9+D10+D11+D12+D13+D14+D15</f>
        <v>168747.32</v>
      </c>
      <c r="E8" s="16">
        <f>E9+E10+E11+E12+E13+E14+E15</f>
        <v>33125.589999999997</v>
      </c>
      <c r="F8" s="17">
        <f>E8/D8*100</f>
        <v>19.630291017362524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1420.11</v>
      </c>
      <c r="E9" s="15">
        <v>314.52</v>
      </c>
      <c r="F9" s="17">
        <f t="shared" ref="F9:F46" si="0">E9/D9*100</f>
        <v>22.14758011703319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5320.94</v>
      </c>
      <c r="E10" s="15">
        <v>1184.94</v>
      </c>
      <c r="F10" s="17">
        <f t="shared" si="0"/>
        <v>22.269373456569706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75011.86</v>
      </c>
      <c r="E11" s="15">
        <v>15052.08</v>
      </c>
      <c r="F11" s="17">
        <f t="shared" si="0"/>
        <v>20.066266854334771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6">
        <v>25.18</v>
      </c>
      <c r="E12" s="15">
        <v>0</v>
      </c>
      <c r="F12" s="17">
        <f t="shared" si="0"/>
        <v>0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10143.700000000001</v>
      </c>
      <c r="E13" s="15">
        <v>2432.0500000000002</v>
      </c>
      <c r="F13" s="17">
        <f t="shared" si="0"/>
        <v>23.975965377524965</v>
      </c>
      <c r="G13" s="6"/>
    </row>
    <row r="14" spans="1:7" ht="18.75" customHeight="1">
      <c r="A14" s="3" t="s">
        <v>32</v>
      </c>
      <c r="B14" s="4">
        <v>1</v>
      </c>
      <c r="C14" s="5">
        <v>11</v>
      </c>
      <c r="D14" s="6">
        <v>375</v>
      </c>
      <c r="E14" s="15">
        <v>0</v>
      </c>
      <c r="F14" s="17">
        <v>0</v>
      </c>
      <c r="G14" s="6"/>
    </row>
    <row r="15" spans="1:7" ht="18.75" customHeight="1">
      <c r="A15" s="3" t="s">
        <v>7</v>
      </c>
      <c r="B15" s="4">
        <v>1</v>
      </c>
      <c r="C15" s="5">
        <v>13</v>
      </c>
      <c r="D15" s="6">
        <v>76450.53</v>
      </c>
      <c r="E15" s="15">
        <v>14142</v>
      </c>
      <c r="F15" s="17">
        <f t="shared" si="0"/>
        <v>18.498236702871779</v>
      </c>
      <c r="G15" s="6"/>
    </row>
    <row r="16" spans="1:7" ht="20.25" customHeight="1">
      <c r="A16" s="3" t="s">
        <v>14</v>
      </c>
      <c r="B16" s="4">
        <v>3</v>
      </c>
      <c r="C16" s="5" t="s">
        <v>4</v>
      </c>
      <c r="D16" s="6">
        <f>D17+D18</f>
        <v>3894.22</v>
      </c>
      <c r="E16" s="16">
        <f>E17</f>
        <v>709.3</v>
      </c>
      <c r="F16" s="17">
        <f t="shared" si="0"/>
        <v>18.214173826851077</v>
      </c>
      <c r="G16" s="6"/>
    </row>
    <row r="17" spans="1:7" ht="37.5" customHeight="1">
      <c r="A17" s="3" t="s">
        <v>15</v>
      </c>
      <c r="B17" s="4">
        <v>3</v>
      </c>
      <c r="C17" s="5">
        <v>9</v>
      </c>
      <c r="D17" s="6">
        <v>3884.22</v>
      </c>
      <c r="E17" s="15">
        <v>709.3</v>
      </c>
      <c r="F17" s="17">
        <f t="shared" si="0"/>
        <v>18.261066571924349</v>
      </c>
      <c r="G17" s="6"/>
    </row>
    <row r="18" spans="1:7" ht="26.25" customHeight="1">
      <c r="A18" s="3" t="s">
        <v>44</v>
      </c>
      <c r="B18" s="4">
        <v>3</v>
      </c>
      <c r="C18" s="5">
        <v>10</v>
      </c>
      <c r="D18" s="6">
        <v>10</v>
      </c>
      <c r="E18" s="15">
        <v>0</v>
      </c>
      <c r="F18" s="17">
        <f t="shared" si="0"/>
        <v>0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55277.17</v>
      </c>
      <c r="E19" s="16">
        <f>E20+E21+E22</f>
        <v>2945.61</v>
      </c>
      <c r="F19" s="24">
        <v>8.3000000000000007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15813.04</v>
      </c>
      <c r="E20" s="15">
        <v>1317.69</v>
      </c>
      <c r="F20" s="24">
        <v>8.3000000000000007</v>
      </c>
      <c r="G20" s="6"/>
    </row>
    <row r="21" spans="1:7" ht="18.75" customHeight="1">
      <c r="A21" s="3" t="s">
        <v>33</v>
      </c>
      <c r="B21" s="4">
        <v>4</v>
      </c>
      <c r="C21" s="5">
        <v>9</v>
      </c>
      <c r="D21" s="6">
        <v>37002.720000000001</v>
      </c>
      <c r="E21" s="15">
        <v>1600.5</v>
      </c>
      <c r="F21" s="24">
        <v>8.3000000000000007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2461.41</v>
      </c>
      <c r="E22" s="15">
        <v>27.42</v>
      </c>
      <c r="F22" s="24">
        <v>8.3000000000000007</v>
      </c>
      <c r="G22" s="6"/>
    </row>
    <row r="23" spans="1:7" ht="18.75" customHeight="1">
      <c r="A23" s="3" t="s">
        <v>34</v>
      </c>
      <c r="B23" s="4">
        <v>5</v>
      </c>
      <c r="C23" s="5" t="s">
        <v>4</v>
      </c>
      <c r="D23" s="6">
        <f>D27+D25+D26+D24</f>
        <v>90069.34</v>
      </c>
      <c r="E23" s="6">
        <f>E27+E25+E26+E24</f>
        <v>14425.05</v>
      </c>
      <c r="F23" s="17">
        <f t="shared" si="0"/>
        <v>16.015494284736626</v>
      </c>
      <c r="G23" s="6"/>
    </row>
    <row r="24" spans="1:7" ht="18.75" customHeight="1">
      <c r="A24" s="3" t="s">
        <v>45</v>
      </c>
      <c r="B24" s="4">
        <v>5</v>
      </c>
      <c r="C24" s="5">
        <v>1</v>
      </c>
      <c r="D24" s="6">
        <v>750</v>
      </c>
      <c r="E24" s="16">
        <v>0</v>
      </c>
      <c r="F24" s="17">
        <v>0</v>
      </c>
      <c r="G24" s="6"/>
    </row>
    <row r="25" spans="1:7" ht="18.75" customHeight="1">
      <c r="A25" s="3" t="s">
        <v>42</v>
      </c>
      <c r="B25" s="4">
        <v>5</v>
      </c>
      <c r="C25" s="5">
        <v>2</v>
      </c>
      <c r="D25" s="6">
        <v>13213.01</v>
      </c>
      <c r="E25" s="16">
        <v>2504.37</v>
      </c>
      <c r="F25" s="17">
        <f t="shared" si="0"/>
        <v>18.953819001120863</v>
      </c>
      <c r="G25" s="6"/>
    </row>
    <row r="26" spans="1:7" ht="18.75" customHeight="1">
      <c r="A26" s="3" t="s">
        <v>43</v>
      </c>
      <c r="B26" s="4">
        <v>5</v>
      </c>
      <c r="C26" s="5">
        <v>3</v>
      </c>
      <c r="D26" s="6">
        <v>75739.02</v>
      </c>
      <c r="E26" s="16">
        <v>11920.68</v>
      </c>
      <c r="F26" s="17">
        <f t="shared" si="0"/>
        <v>15.739152685102079</v>
      </c>
      <c r="G26" s="6"/>
    </row>
    <row r="27" spans="1:7" ht="21" customHeight="1">
      <c r="A27" s="3" t="s">
        <v>35</v>
      </c>
      <c r="B27" s="4">
        <v>5</v>
      </c>
      <c r="C27" s="5">
        <v>5</v>
      </c>
      <c r="D27" s="6">
        <v>367.31</v>
      </c>
      <c r="E27" s="15">
        <v>0</v>
      </c>
      <c r="F27" s="17">
        <f t="shared" si="0"/>
        <v>0</v>
      </c>
      <c r="G27" s="6"/>
    </row>
    <row r="28" spans="1:7" ht="18.75" customHeight="1">
      <c r="A28" s="3" t="s">
        <v>8</v>
      </c>
      <c r="B28" s="4">
        <v>7</v>
      </c>
      <c r="C28" s="5" t="s">
        <v>4</v>
      </c>
      <c r="D28" s="6">
        <f>D29+D30+D32+D33+D34+D31</f>
        <v>838256.89999999991</v>
      </c>
      <c r="E28" s="6">
        <f>E29+E30+E32+E33+E34+E31</f>
        <v>158816.37000000002</v>
      </c>
      <c r="F28" s="17">
        <f t="shared" si="0"/>
        <v>18.946025973660348</v>
      </c>
      <c r="G28" s="6"/>
    </row>
    <row r="29" spans="1:7" ht="18.75" customHeight="1">
      <c r="A29" s="3" t="s">
        <v>9</v>
      </c>
      <c r="B29" s="4">
        <v>7</v>
      </c>
      <c r="C29" s="5">
        <v>1</v>
      </c>
      <c r="D29" s="6">
        <v>306777.96000000002</v>
      </c>
      <c r="E29" s="15">
        <v>60187.55</v>
      </c>
      <c r="F29" s="24">
        <v>8.3000000000000007</v>
      </c>
      <c r="G29" s="6"/>
    </row>
    <row r="30" spans="1:7" ht="18.75" customHeight="1">
      <c r="A30" s="3" t="s">
        <v>10</v>
      </c>
      <c r="B30" s="4">
        <v>7</v>
      </c>
      <c r="C30" s="5">
        <v>2</v>
      </c>
      <c r="D30" s="6">
        <v>434970.78</v>
      </c>
      <c r="E30" s="15">
        <v>82578.600000000006</v>
      </c>
      <c r="F30" s="17">
        <f t="shared" si="0"/>
        <v>18.984861465866743</v>
      </c>
      <c r="G30" s="6"/>
    </row>
    <row r="31" spans="1:7" ht="18.75" customHeight="1">
      <c r="A31" s="3" t="s">
        <v>41</v>
      </c>
      <c r="B31" s="4">
        <v>7</v>
      </c>
      <c r="C31" s="5">
        <v>3</v>
      </c>
      <c r="D31" s="6">
        <v>66038.070000000007</v>
      </c>
      <c r="E31" s="15">
        <v>12317.3</v>
      </c>
      <c r="F31" s="17">
        <f t="shared" si="0"/>
        <v>18.651817050377151</v>
      </c>
      <c r="G31" s="6"/>
    </row>
    <row r="32" spans="1:7" ht="19.5" customHeight="1">
      <c r="A32" s="3" t="s">
        <v>23</v>
      </c>
      <c r="B32" s="4">
        <v>7</v>
      </c>
      <c r="C32" s="5">
        <v>5</v>
      </c>
      <c r="D32" s="6">
        <v>46</v>
      </c>
      <c r="E32" s="19">
        <v>3.6</v>
      </c>
      <c r="F32" s="24">
        <v>8.3000000000000007</v>
      </c>
      <c r="G32" s="6"/>
    </row>
    <row r="33" spans="1:7" ht="18.75" customHeight="1">
      <c r="A33" s="3" t="s">
        <v>29</v>
      </c>
      <c r="B33" s="4">
        <v>7</v>
      </c>
      <c r="C33" s="5">
        <v>7</v>
      </c>
      <c r="D33" s="6">
        <v>13942.01</v>
      </c>
      <c r="E33" s="15">
        <v>851.98</v>
      </c>
      <c r="F33" s="24">
        <v>8.3000000000000007</v>
      </c>
      <c r="G33" s="6"/>
    </row>
    <row r="34" spans="1:7" ht="18.75" customHeight="1">
      <c r="A34" s="3" t="s">
        <v>25</v>
      </c>
      <c r="B34" s="4">
        <v>7</v>
      </c>
      <c r="C34" s="5">
        <v>9</v>
      </c>
      <c r="D34" s="6">
        <v>16482.080000000002</v>
      </c>
      <c r="E34" s="15">
        <v>2877.34</v>
      </c>
      <c r="F34" s="17">
        <f t="shared" si="0"/>
        <v>17.457384019492682</v>
      </c>
      <c r="G34" s="6"/>
    </row>
    <row r="35" spans="1:7" ht="18.75" customHeight="1">
      <c r="A35" s="3" t="s">
        <v>26</v>
      </c>
      <c r="B35" s="4">
        <v>8</v>
      </c>
      <c r="C35" s="5" t="s">
        <v>4</v>
      </c>
      <c r="D35" s="6">
        <f>D36+D37</f>
        <v>102428.2</v>
      </c>
      <c r="E35" s="16">
        <f>E36+E37</f>
        <v>16158.38</v>
      </c>
      <c r="F35" s="17">
        <f t="shared" si="0"/>
        <v>15.775323592526277</v>
      </c>
      <c r="G35" s="6"/>
    </row>
    <row r="36" spans="1:7" ht="18.75" customHeight="1">
      <c r="A36" s="3" t="s">
        <v>27</v>
      </c>
      <c r="B36" s="4">
        <v>8</v>
      </c>
      <c r="C36" s="5">
        <v>1</v>
      </c>
      <c r="D36" s="6">
        <v>101517.25</v>
      </c>
      <c r="E36" s="15">
        <v>15982.49</v>
      </c>
      <c r="F36" s="17">
        <f t="shared" si="0"/>
        <v>15.74361992666271</v>
      </c>
      <c r="G36" s="6"/>
    </row>
    <row r="37" spans="1:7" ht="19.5" customHeight="1">
      <c r="A37" s="3" t="s">
        <v>28</v>
      </c>
      <c r="B37" s="4">
        <v>8</v>
      </c>
      <c r="C37" s="5">
        <v>4</v>
      </c>
      <c r="D37" s="6">
        <v>910.95</v>
      </c>
      <c r="E37" s="15">
        <v>175.89</v>
      </c>
      <c r="F37" s="17">
        <f t="shared" si="0"/>
        <v>19.308414292771282</v>
      </c>
      <c r="G37" s="6"/>
    </row>
    <row r="38" spans="1:7" ht="18.75" customHeight="1">
      <c r="A38" s="3" t="s">
        <v>18</v>
      </c>
      <c r="B38" s="4">
        <v>10</v>
      </c>
      <c r="C38" s="5" t="s">
        <v>4</v>
      </c>
      <c r="D38" s="6">
        <f>D39+D40+D41</f>
        <v>425455.93</v>
      </c>
      <c r="E38" s="16">
        <f>E39+E40+E41</f>
        <v>115644.45999999999</v>
      </c>
      <c r="F38" s="17">
        <f t="shared" si="0"/>
        <v>27.181301715550184</v>
      </c>
      <c r="G38" s="6"/>
    </row>
    <row r="39" spans="1:7" ht="18.75" customHeight="1">
      <c r="A39" s="3" t="s">
        <v>24</v>
      </c>
      <c r="B39" s="4">
        <v>10</v>
      </c>
      <c r="C39" s="5">
        <v>3</v>
      </c>
      <c r="D39" s="6">
        <v>262909.12</v>
      </c>
      <c r="E39" s="15">
        <v>75604.009999999995</v>
      </c>
      <c r="F39" s="17">
        <f t="shared" si="0"/>
        <v>28.756708782106909</v>
      </c>
      <c r="G39" s="6"/>
    </row>
    <row r="40" spans="1:7" ht="18.75" customHeight="1">
      <c r="A40" s="3" t="s">
        <v>19</v>
      </c>
      <c r="B40" s="4">
        <v>10</v>
      </c>
      <c r="C40" s="5">
        <v>4</v>
      </c>
      <c r="D40" s="6">
        <v>144587.73000000001</v>
      </c>
      <c r="E40" s="15">
        <v>35827.06</v>
      </c>
      <c r="F40" s="17">
        <f t="shared" si="0"/>
        <v>24.77876926347761</v>
      </c>
      <c r="G40" s="6"/>
    </row>
    <row r="41" spans="1:7" ht="17.25" customHeight="1">
      <c r="A41" s="3" t="s">
        <v>30</v>
      </c>
      <c r="B41" s="4">
        <v>10</v>
      </c>
      <c r="C41" s="5">
        <v>6</v>
      </c>
      <c r="D41" s="6">
        <v>17959.080000000002</v>
      </c>
      <c r="E41" s="15">
        <v>4213.3900000000003</v>
      </c>
      <c r="F41" s="17">
        <f t="shared" si="0"/>
        <v>23.461057025192826</v>
      </c>
      <c r="G41" s="6"/>
    </row>
    <row r="42" spans="1:7" ht="18.75" customHeight="1">
      <c r="A42" s="3" t="s">
        <v>21</v>
      </c>
      <c r="B42" s="4">
        <v>11</v>
      </c>
      <c r="C42" s="5" t="s">
        <v>4</v>
      </c>
      <c r="D42" s="6">
        <f>D43</f>
        <v>116569.32</v>
      </c>
      <c r="E42" s="16">
        <f>E43</f>
        <v>5474.57</v>
      </c>
      <c r="F42" s="24">
        <v>8.3000000000000007</v>
      </c>
      <c r="G42" s="6"/>
    </row>
    <row r="43" spans="1:7" ht="18.75" customHeight="1">
      <c r="A43" s="3" t="s">
        <v>22</v>
      </c>
      <c r="B43" s="4">
        <v>11</v>
      </c>
      <c r="C43" s="5">
        <v>2</v>
      </c>
      <c r="D43" s="6">
        <v>116569.32</v>
      </c>
      <c r="E43" s="15">
        <v>5474.57</v>
      </c>
      <c r="F43" s="24">
        <v>8.3000000000000007</v>
      </c>
      <c r="G43" s="6"/>
    </row>
    <row r="44" spans="1:7" ht="18.75" customHeight="1">
      <c r="A44" s="3" t="s">
        <v>46</v>
      </c>
      <c r="B44" s="4">
        <v>13</v>
      </c>
      <c r="C44" s="5">
        <v>0</v>
      </c>
      <c r="D44" s="6">
        <f>D45</f>
        <v>17</v>
      </c>
      <c r="E44" s="16">
        <f>E45</f>
        <v>3.96</v>
      </c>
      <c r="F44" s="17">
        <f t="shared" si="0"/>
        <v>23.294117647058822</v>
      </c>
      <c r="G44" s="6"/>
    </row>
    <row r="45" spans="1:7" ht="18.75" customHeight="1">
      <c r="A45" s="3" t="s">
        <v>47</v>
      </c>
      <c r="B45" s="4">
        <v>13</v>
      </c>
      <c r="C45" s="5">
        <v>1</v>
      </c>
      <c r="D45" s="6">
        <v>17</v>
      </c>
      <c r="E45" s="25">
        <v>3.96</v>
      </c>
      <c r="F45" s="17">
        <f t="shared" si="0"/>
        <v>23.294117647058822</v>
      </c>
      <c r="G45" s="6"/>
    </row>
    <row r="46" spans="1:7" ht="18.75" customHeight="1">
      <c r="A46" s="26" t="s">
        <v>36</v>
      </c>
      <c r="B46" s="27"/>
      <c r="C46" s="27"/>
      <c r="D46" s="28">
        <f>D8+D16+D19+D23+D28+D35+D38+D42+D44</f>
        <v>1800715.4</v>
      </c>
      <c r="E46" s="28">
        <f>E8+E16+E19+E23+E28+E35+E38+E42+E44</f>
        <v>347303.29000000004</v>
      </c>
      <c r="F46" s="29">
        <f t="shared" si="0"/>
        <v>19.286961726433841</v>
      </c>
      <c r="G46" s="7"/>
    </row>
    <row r="47" spans="1:7" ht="18.75" customHeight="1">
      <c r="A47" s="1"/>
      <c r="B47" s="11"/>
      <c r="C47" s="11"/>
      <c r="D47" s="7"/>
    </row>
  </sheetData>
  <autoFilter ref="A7:IP47"/>
  <mergeCells count="3">
    <mergeCell ref="B1:D1"/>
    <mergeCell ref="A2:D2"/>
    <mergeCell ref="A3:D3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2016-10-26T09:19:43Z</cp:lastPrinted>
  <dcterms:created xsi:type="dcterms:W3CDTF">2015-10-17T14:26:54Z</dcterms:created>
  <dcterms:modified xsi:type="dcterms:W3CDTF">2019-04-23T05:48:40Z</dcterms:modified>
</cp:coreProperties>
</file>