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'Лист3'!$1:$5</definedName>
  </definedNames>
  <calcPr fullCalcOnLoad="1"/>
</workbook>
</file>

<file path=xl/sharedStrings.xml><?xml version="1.0" encoding="utf-8"?>
<sst xmlns="http://schemas.openxmlformats.org/spreadsheetml/2006/main" count="164" uniqueCount="130">
  <si>
    <t>Показатели</t>
  </si>
  <si>
    <t>Единица измерения</t>
  </si>
  <si>
    <t>Прогноз</t>
  </si>
  <si>
    <t>2018 год</t>
  </si>
  <si>
    <t>1. Население</t>
  </si>
  <si>
    <t>1.</t>
  </si>
  <si>
    <t>Численность населения (среднегодовая)</t>
  </si>
  <si>
    <t>2.</t>
  </si>
  <si>
    <t>Все население (среднегодовая)</t>
  </si>
  <si>
    <t>тыс. чел.</t>
  </si>
  <si>
    <t>3.</t>
  </si>
  <si>
    <t>Сельское население (среднегодовая)</t>
  </si>
  <si>
    <t>4.</t>
  </si>
  <si>
    <t>Общий коэффициент рождаемости</t>
  </si>
  <si>
    <t>число родившихся на 1 тыс. населения</t>
  </si>
  <si>
    <t>5.</t>
  </si>
  <si>
    <t>Общий коэффициент смертности</t>
  </si>
  <si>
    <t>число умерших на 1 тыс. населения</t>
  </si>
  <si>
    <t>6.</t>
  </si>
  <si>
    <t>Коэффициент естественного прироста населения</t>
  </si>
  <si>
    <t>на 1 тыс. населения</t>
  </si>
  <si>
    <t>7.</t>
  </si>
  <si>
    <t>Коэффициент миграционного прироста</t>
  </si>
  <si>
    <t>на 10 тыс. населения</t>
  </si>
  <si>
    <t>2. Промышленное производство</t>
  </si>
  <si>
    <t>Обрабатывающие производства</t>
  </si>
  <si>
    <t>8.</t>
  </si>
  <si>
    <t>Объем отгруженных товаров собственного производства, выполненных работ и услуг собственными силами</t>
  </si>
  <si>
    <t>млн. руб.</t>
  </si>
  <si>
    <t>9.</t>
  </si>
  <si>
    <t>Индекс производства</t>
  </si>
  <si>
    <t>% к предыдущему году</t>
  </si>
  <si>
    <t>10.</t>
  </si>
  <si>
    <t>Индекс-дефлятор отгрузки</t>
  </si>
  <si>
    <t>3. Сельское хозяйство</t>
  </si>
  <si>
    <t>11.</t>
  </si>
  <si>
    <t>Продукция сельского хозяйства в хозяйствах всех категорий:</t>
  </si>
  <si>
    <t>12.</t>
  </si>
  <si>
    <t>Индекс производства продукции сельского хозяйства</t>
  </si>
  <si>
    <t>% к предыдущему году в сопоставимых ценах</t>
  </si>
  <si>
    <t>13.</t>
  </si>
  <si>
    <t>Индекс-дефлятор продукции сельского хозяйства в хозяйствах всех категорий</t>
  </si>
  <si>
    <t>14.</t>
  </si>
  <si>
    <t>Продукция сельского хозяйства в хозяйствах всех категорий, в том числе:</t>
  </si>
  <si>
    <t>15.</t>
  </si>
  <si>
    <t>Продукция растениеводства</t>
  </si>
  <si>
    <t>16.</t>
  </si>
  <si>
    <t>Индекс производства продукции растениеводства</t>
  </si>
  <si>
    <t>17.</t>
  </si>
  <si>
    <t>Индекс-дефлятор продукции растениеводства</t>
  </si>
  <si>
    <t>18.</t>
  </si>
  <si>
    <t>Продукция животноводства</t>
  </si>
  <si>
    <t>19.</t>
  </si>
  <si>
    <t>Индекс производства продукции животноводства</t>
  </si>
  <si>
    <t>20.</t>
  </si>
  <si>
    <t>Индекс-дефлятор продукции животноводства</t>
  </si>
  <si>
    <t>4. Транспорт</t>
  </si>
  <si>
    <t>21.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</si>
  <si>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</si>
  <si>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</t>
  </si>
  <si>
    <t>22.</t>
  </si>
  <si>
    <t>в том числе федерального значения</t>
  </si>
  <si>
    <t>23.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</si>
  <si>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</si>
  <si>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</si>
  <si>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5. Строительство</t>
  </si>
  <si>
    <t>24.</t>
  </si>
  <si>
    <t>Ввод в действие жилых домов</t>
  </si>
  <si>
    <t>тыс. кв. м общей площади</t>
  </si>
  <si>
    <t>25.</t>
  </si>
  <si>
    <t>6. Рынок товаров и услуг</t>
  </si>
  <si>
    <t>26.</t>
  </si>
  <si>
    <t>Оборот розничной торговли</t>
  </si>
  <si>
    <t>27.</t>
  </si>
  <si>
    <t>28.</t>
  </si>
  <si>
    <t>Индекс-дефлятор оборота розничной торговли</t>
  </si>
  <si>
    <t>29.</t>
  </si>
  <si>
    <t>Оборот общественного питания</t>
  </si>
  <si>
    <t>30.</t>
  </si>
  <si>
    <t>31.</t>
  </si>
  <si>
    <t>Объем платных услуг населению</t>
  </si>
  <si>
    <t>32.</t>
  </si>
  <si>
    <t>33.</t>
  </si>
  <si>
    <t>Индекс-дефлятор объема платных услуг</t>
  </si>
  <si>
    <t>7. Малое и среднее предпринимательство, включая микропредприятия</t>
  </si>
  <si>
    <t>34.</t>
  </si>
  <si>
    <t>Число малых и средних предприятий, включая микропредприятия (на конец года)</t>
  </si>
  <si>
    <t>единиц</t>
  </si>
  <si>
    <t>35.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</si>
  <si>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</si>
  <si>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36.</t>
  </si>
  <si>
    <t>Оборот малых и средних предприятий, включая микропредприятия</t>
  </si>
  <si>
    <t>млрд. руб.</t>
  </si>
  <si>
    <t>8. Инвестиции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</si>
  <si>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</si>
  <si>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</si>
  <si>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</si>
  <si>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9. Труд и занятость</t>
  </si>
  <si>
    <t>Численность экономически активного населения</t>
  </si>
  <si>
    <t>Среднемесячная номинальная начисленная заработная плата одного работника</t>
  </si>
  <si>
    <t>Уровень зарегистрированной безработицы (на конец года)</t>
  </si>
  <si>
    <t>%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</si>
  <si>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</si>
  <si>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начисленной заработной платы всех работников</t>
  </si>
  <si>
    <t>10. Развитие социальной сферы</t>
  </si>
  <si>
    <t>Численность детей в дошкольных образовательных учреждениях</t>
  </si>
  <si>
    <t>чел.</t>
  </si>
  <si>
    <t>Обеспеченность:</t>
  </si>
  <si>
    <t>больничными койками на 10 000 человек населения</t>
  </si>
  <si>
    <t>коек</t>
  </si>
  <si>
    <t>дошкольными образовательными учреждениями</t>
  </si>
  <si>
    <t>мест на 1000 детей в возрасте 1 - 6 лет</t>
  </si>
  <si>
    <t>Доля граждан, систематически занимающихся физической культурой и спортом, в общей численности населения</t>
  </si>
  <si>
    <t>Уровень обеспеченности плоскостными спортивными сооружениями</t>
  </si>
  <si>
    <t>тыс. кв. м на 10 тыс. населения</t>
  </si>
  <si>
    <t>№ п/п</t>
  </si>
  <si>
    <t>базовый вариант</t>
  </si>
  <si>
    <t>консерватив-ный вариант</t>
  </si>
  <si>
    <t>целевой вариант</t>
  </si>
  <si>
    <t>Индекс-дефлятор оборота общественного питания</t>
  </si>
  <si>
    <t>30а</t>
  </si>
  <si>
    <t>тыс.чел.</t>
  </si>
  <si>
    <t>тыс. руб.</t>
  </si>
  <si>
    <t>в том числе построенных населением</t>
  </si>
  <si>
    <t>Численность обучающихся в общеобразовательных учреждениях (на начало учебного года)</t>
  </si>
  <si>
    <t>Факт</t>
  </si>
  <si>
    <t>целевого вариант</t>
  </si>
  <si>
    <t xml:space="preserve"> базовый вариант</t>
  </si>
  <si>
    <t>Отчет об итогах реализации прогноза развития Советского муниципального района Ставропольского края период до 2030 г. (утвержденного постановлением АСМР СК от 28.12.2016 № 978 "Об утверждении прогноза социально-экономического развития Советского муниципального района Ставропольского края на период до 2030 года"), за 2018 год</t>
  </si>
  <si>
    <t xml:space="preserve"> факт 2018 г к прогнозу на 2018 г. в %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</si>
</sst>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87" fontId="1" fillId="0" borderId="10" xfId="58" applyFont="1" applyBorder="1" applyAlignment="1">
      <alignment vertical="top" wrapText="1"/>
    </xf>
    <xf numFmtId="187" fontId="1" fillId="0" borderId="11" xfId="58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187" fontId="3" fillId="0" borderId="10" xfId="58" applyFont="1" applyFill="1" applyBorder="1" applyAlignment="1" applyProtection="1">
      <alignment horizontal="right" vertical="top" wrapText="1"/>
      <protection locked="0"/>
    </xf>
    <xf numFmtId="187" fontId="3" fillId="0" borderId="10" xfId="58" applyFont="1" applyFill="1" applyBorder="1" applyAlignment="1" applyProtection="1">
      <alignment horizontal="right" vertical="top" wrapText="1"/>
      <protection/>
    </xf>
    <xf numFmtId="187" fontId="1" fillId="0" borderId="10" xfId="58" applyFont="1" applyFill="1" applyBorder="1" applyAlignment="1">
      <alignment vertical="top" wrapText="1"/>
    </xf>
    <xf numFmtId="187" fontId="3" fillId="0" borderId="10" xfId="58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view="pageBreakPreview" zoomScale="60" zoomScaleNormal="75" zoomScalePageLayoutView="0" workbookViewId="0" topLeftCell="A61">
      <selection activeCell="A68" sqref="A68"/>
    </sheetView>
  </sheetViews>
  <sheetFormatPr defaultColWidth="26.140625" defaultRowHeight="12.75"/>
  <cols>
    <col min="1" max="1" width="4.57421875" style="17" customWidth="1"/>
    <col min="2" max="2" width="37.57421875" style="11" customWidth="1"/>
    <col min="3" max="3" width="14.8515625" style="11" customWidth="1"/>
    <col min="4" max="4" width="13.28125" style="11" customWidth="1"/>
    <col min="5" max="5" width="13.00390625" style="11" customWidth="1"/>
    <col min="6" max="6" width="13.8515625" style="11" customWidth="1"/>
    <col min="7" max="7" width="12.28125" style="11" customWidth="1"/>
    <col min="8" max="9" width="14.140625" style="11" customWidth="1"/>
    <col min="10" max="10" width="13.7109375" style="11" customWidth="1"/>
    <col min="11" max="16384" width="26.140625" style="11" customWidth="1"/>
  </cols>
  <sheetData>
    <row r="1" spans="1:10" ht="98.25" customHeight="1">
      <c r="A1" s="27" t="s">
        <v>128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>
      <c r="A2" s="29" t="s">
        <v>115</v>
      </c>
      <c r="B2" s="28" t="s">
        <v>0</v>
      </c>
      <c r="C2" s="32" t="s">
        <v>1</v>
      </c>
      <c r="D2" s="33" t="s">
        <v>2</v>
      </c>
      <c r="E2" s="25"/>
      <c r="F2" s="25"/>
      <c r="G2" s="22" t="s">
        <v>125</v>
      </c>
      <c r="H2" s="22"/>
      <c r="I2" s="22"/>
      <c r="J2" s="22"/>
    </row>
    <row r="3" spans="1:10" ht="15" customHeight="1">
      <c r="A3" s="30"/>
      <c r="B3" s="28"/>
      <c r="C3" s="32"/>
      <c r="D3" s="28" t="s">
        <v>3</v>
      </c>
      <c r="E3" s="28"/>
      <c r="F3" s="28"/>
      <c r="G3" s="23" t="s">
        <v>3</v>
      </c>
      <c r="H3" s="25" t="s">
        <v>129</v>
      </c>
      <c r="I3" s="25"/>
      <c r="J3" s="26"/>
    </row>
    <row r="4" spans="1:10" ht="46.5" customHeight="1">
      <c r="A4" s="31"/>
      <c r="B4" s="28"/>
      <c r="C4" s="32"/>
      <c r="D4" s="7" t="s">
        <v>116</v>
      </c>
      <c r="E4" s="7" t="s">
        <v>118</v>
      </c>
      <c r="F4" s="7" t="s">
        <v>117</v>
      </c>
      <c r="G4" s="24"/>
      <c r="H4" s="7" t="s">
        <v>127</v>
      </c>
      <c r="I4" s="7" t="s">
        <v>126</v>
      </c>
      <c r="J4" s="7" t="s">
        <v>117</v>
      </c>
    </row>
    <row r="5" spans="1:10" ht="15">
      <c r="A5" s="12">
        <v>1</v>
      </c>
      <c r="B5" s="12">
        <v>2</v>
      </c>
      <c r="C5" s="10">
        <v>3</v>
      </c>
      <c r="D5" s="12">
        <v>9</v>
      </c>
      <c r="E5" s="12">
        <v>10</v>
      </c>
      <c r="F5" s="12">
        <v>11</v>
      </c>
      <c r="G5" s="12"/>
      <c r="H5" s="12"/>
      <c r="I5" s="12"/>
      <c r="J5" s="12"/>
    </row>
    <row r="6" spans="1:10" ht="15">
      <c r="A6" s="13"/>
      <c r="B6" s="1" t="s">
        <v>4</v>
      </c>
      <c r="C6" s="14"/>
      <c r="D6" s="15"/>
      <c r="E6" s="15"/>
      <c r="F6" s="15"/>
      <c r="G6" s="15"/>
      <c r="H6" s="15"/>
      <c r="I6" s="15"/>
      <c r="J6" s="15"/>
    </row>
    <row r="7" spans="1:10" ht="36" customHeight="1">
      <c r="A7" s="13" t="s">
        <v>5</v>
      </c>
      <c r="B7" s="2" t="s">
        <v>6</v>
      </c>
      <c r="C7" s="14"/>
      <c r="D7" s="16"/>
      <c r="E7" s="16"/>
      <c r="F7" s="16"/>
      <c r="G7" s="16"/>
      <c r="H7" s="16"/>
      <c r="I7" s="16"/>
      <c r="J7" s="16"/>
    </row>
    <row r="8" spans="1:10" ht="18.75" customHeight="1">
      <c r="A8" s="3" t="s">
        <v>7</v>
      </c>
      <c r="B8" s="2" t="s">
        <v>8</v>
      </c>
      <c r="C8" s="4" t="s">
        <v>9</v>
      </c>
      <c r="D8" s="18">
        <v>61.6</v>
      </c>
      <c r="E8" s="18">
        <v>61.6</v>
      </c>
      <c r="F8" s="18">
        <v>61.6</v>
      </c>
      <c r="G8" s="18">
        <v>60.5</v>
      </c>
      <c r="H8" s="18">
        <f aca="true" t="shared" si="0" ref="H8:H13">SUM(G8/D8*100)</f>
        <v>98.21428571428571</v>
      </c>
      <c r="I8" s="18">
        <f aca="true" t="shared" si="1" ref="I8:I13">SUM(G8/E8*100)</f>
        <v>98.21428571428571</v>
      </c>
      <c r="J8" s="18">
        <f aca="true" t="shared" si="2" ref="J8:J13">SUM(G8/F8*100)</f>
        <v>98.21428571428571</v>
      </c>
    </row>
    <row r="9" spans="1:10" ht="15">
      <c r="A9" s="3" t="s">
        <v>10</v>
      </c>
      <c r="B9" s="2" t="s">
        <v>11</v>
      </c>
      <c r="C9" s="4" t="s">
        <v>9</v>
      </c>
      <c r="D9" s="18">
        <v>26</v>
      </c>
      <c r="E9" s="18">
        <v>26</v>
      </c>
      <c r="F9" s="18">
        <v>26</v>
      </c>
      <c r="G9" s="18">
        <v>25.4</v>
      </c>
      <c r="H9" s="18">
        <f t="shared" si="0"/>
        <v>97.6923076923077</v>
      </c>
      <c r="I9" s="18">
        <f t="shared" si="1"/>
        <v>97.6923076923077</v>
      </c>
      <c r="J9" s="18">
        <f t="shared" si="2"/>
        <v>97.6923076923077</v>
      </c>
    </row>
    <row r="10" spans="1:10" ht="62.25">
      <c r="A10" s="3" t="s">
        <v>12</v>
      </c>
      <c r="B10" s="2" t="s">
        <v>13</v>
      </c>
      <c r="C10" s="4" t="s">
        <v>14</v>
      </c>
      <c r="D10" s="18">
        <v>15</v>
      </c>
      <c r="E10" s="18">
        <v>15</v>
      </c>
      <c r="F10" s="18">
        <v>15</v>
      </c>
      <c r="G10" s="18">
        <v>11.5</v>
      </c>
      <c r="H10" s="18">
        <f t="shared" si="0"/>
        <v>76.66666666666667</v>
      </c>
      <c r="I10" s="18">
        <f t="shared" si="1"/>
        <v>76.66666666666667</v>
      </c>
      <c r="J10" s="18">
        <f t="shared" si="2"/>
        <v>76.66666666666667</v>
      </c>
    </row>
    <row r="11" spans="1:10" ht="62.25">
      <c r="A11" s="3" t="s">
        <v>15</v>
      </c>
      <c r="B11" s="2" t="s">
        <v>16</v>
      </c>
      <c r="C11" s="4" t="s">
        <v>17</v>
      </c>
      <c r="D11" s="18">
        <v>14.1</v>
      </c>
      <c r="E11" s="18">
        <v>14.1</v>
      </c>
      <c r="F11" s="18">
        <v>14.1</v>
      </c>
      <c r="G11" s="18">
        <v>14.5</v>
      </c>
      <c r="H11" s="18">
        <f t="shared" si="0"/>
        <v>102.83687943262412</v>
      </c>
      <c r="I11" s="18">
        <f t="shared" si="1"/>
        <v>102.83687943262412</v>
      </c>
      <c r="J11" s="18">
        <f t="shared" si="2"/>
        <v>102.83687943262412</v>
      </c>
    </row>
    <row r="12" spans="1:10" ht="30.75">
      <c r="A12" s="3" t="s">
        <v>18</v>
      </c>
      <c r="B12" s="2" t="s">
        <v>19</v>
      </c>
      <c r="C12" s="4" t="s">
        <v>20</v>
      </c>
      <c r="D12" s="18">
        <v>0.9</v>
      </c>
      <c r="E12" s="18">
        <v>0.9</v>
      </c>
      <c r="F12" s="18">
        <v>0.9</v>
      </c>
      <c r="G12" s="18">
        <v>-3</v>
      </c>
      <c r="H12" s="18">
        <f t="shared" si="0"/>
        <v>-333.3333333333333</v>
      </c>
      <c r="I12" s="18">
        <f t="shared" si="1"/>
        <v>-333.3333333333333</v>
      </c>
      <c r="J12" s="18">
        <f t="shared" si="2"/>
        <v>-333.3333333333333</v>
      </c>
    </row>
    <row r="13" spans="1:10" ht="30.75">
      <c r="A13" s="3" t="s">
        <v>21</v>
      </c>
      <c r="B13" s="2" t="s">
        <v>22</v>
      </c>
      <c r="C13" s="4" t="s">
        <v>23</v>
      </c>
      <c r="D13" s="18">
        <v>-9</v>
      </c>
      <c r="E13" s="18">
        <v>-9</v>
      </c>
      <c r="F13" s="18">
        <v>-9</v>
      </c>
      <c r="G13" s="18">
        <v>-18.1</v>
      </c>
      <c r="H13" s="18">
        <f t="shared" si="0"/>
        <v>201.11111111111111</v>
      </c>
      <c r="I13" s="18">
        <f t="shared" si="1"/>
        <v>201.11111111111111</v>
      </c>
      <c r="J13" s="18">
        <f t="shared" si="2"/>
        <v>201.11111111111111</v>
      </c>
    </row>
    <row r="14" spans="1:10" ht="20.25" customHeight="1">
      <c r="A14" s="13"/>
      <c r="B14" s="1" t="s">
        <v>24</v>
      </c>
      <c r="C14" s="10"/>
      <c r="D14" s="16"/>
      <c r="E14" s="16"/>
      <c r="F14" s="16"/>
      <c r="G14" s="16"/>
      <c r="H14" s="16"/>
      <c r="I14" s="16"/>
      <c r="J14" s="16"/>
    </row>
    <row r="15" spans="1:10" ht="21.75" customHeight="1">
      <c r="A15" s="13"/>
      <c r="B15" s="2" t="s">
        <v>25</v>
      </c>
      <c r="C15" s="10"/>
      <c r="D15" s="16"/>
      <c r="E15" s="16"/>
      <c r="F15" s="16"/>
      <c r="G15" s="16"/>
      <c r="H15" s="16"/>
      <c r="I15" s="16"/>
      <c r="J15" s="16"/>
    </row>
    <row r="16" spans="1:10" ht="66.75" customHeight="1">
      <c r="A16" s="3" t="s">
        <v>26</v>
      </c>
      <c r="B16" s="2" t="s">
        <v>27</v>
      </c>
      <c r="C16" s="4" t="s">
        <v>28</v>
      </c>
      <c r="D16" s="20">
        <v>3657.9</v>
      </c>
      <c r="E16" s="20">
        <v>3662.7</v>
      </c>
      <c r="F16" s="20">
        <v>3527.92</v>
      </c>
      <c r="G16" s="20">
        <v>2761.3</v>
      </c>
      <c r="H16" s="18">
        <f>SUM(G16/D16*100)</f>
        <v>75.48866836162827</v>
      </c>
      <c r="I16" s="18">
        <f>SUM(G16/E16*100)</f>
        <v>75.38973980943021</v>
      </c>
      <c r="J16" s="18">
        <f>SUM(G16/F16*100)</f>
        <v>78.26991541758316</v>
      </c>
    </row>
    <row r="17" spans="1:10" ht="46.5">
      <c r="A17" s="3" t="s">
        <v>29</v>
      </c>
      <c r="B17" s="2" t="s">
        <v>30</v>
      </c>
      <c r="C17" s="4" t="s">
        <v>31</v>
      </c>
      <c r="D17" s="20">
        <v>101.7</v>
      </c>
      <c r="E17" s="20">
        <v>102.3</v>
      </c>
      <c r="F17" s="20">
        <v>101</v>
      </c>
      <c r="G17" s="20">
        <v>104</v>
      </c>
      <c r="H17" s="18">
        <f>SUM(G17/D17*100)</f>
        <v>102.26155358898721</v>
      </c>
      <c r="I17" s="18">
        <f>SUM(G17/E17*100)</f>
        <v>101.66177908113391</v>
      </c>
      <c r="J17" s="18">
        <f>SUM(G17/F17*100)</f>
        <v>102.97029702970298</v>
      </c>
    </row>
    <row r="18" spans="1:10" ht="46.5">
      <c r="A18" s="3" t="s">
        <v>32</v>
      </c>
      <c r="B18" s="2" t="s">
        <v>33</v>
      </c>
      <c r="C18" s="4" t="s">
        <v>31</v>
      </c>
      <c r="D18" s="20">
        <v>105</v>
      </c>
      <c r="E18" s="20">
        <v>105.4</v>
      </c>
      <c r="F18" s="20">
        <v>104.5</v>
      </c>
      <c r="G18" s="20">
        <v>105.2</v>
      </c>
      <c r="H18" s="18">
        <f>SUM(G18/D18*100)</f>
        <v>100.19047619047619</v>
      </c>
      <c r="I18" s="18">
        <f>SUM(G18/E18*100)</f>
        <v>99.81024667931689</v>
      </c>
      <c r="J18" s="18">
        <f>SUM(G18/F18*100)</f>
        <v>100.66985645933015</v>
      </c>
    </row>
    <row r="19" spans="1:10" ht="15">
      <c r="A19" s="13"/>
      <c r="B19" s="5" t="s">
        <v>34</v>
      </c>
      <c r="C19" s="10"/>
      <c r="D19" s="20"/>
      <c r="E19" s="20"/>
      <c r="F19" s="20"/>
      <c r="G19" s="20"/>
      <c r="H19" s="20"/>
      <c r="I19" s="20"/>
      <c r="J19" s="20"/>
    </row>
    <row r="20" spans="1:10" ht="34.5" customHeight="1">
      <c r="A20" s="3" t="s">
        <v>35</v>
      </c>
      <c r="B20" s="2" t="s">
        <v>36</v>
      </c>
      <c r="C20" s="4" t="s">
        <v>28</v>
      </c>
      <c r="D20" s="20">
        <v>6585.8</v>
      </c>
      <c r="E20" s="20">
        <v>6616.7</v>
      </c>
      <c r="F20" s="20">
        <v>6484.01</v>
      </c>
      <c r="G20" s="20">
        <v>5610.1</v>
      </c>
      <c r="H20" s="18">
        <f>SUM(G20/D20*100)</f>
        <v>85.18479152115157</v>
      </c>
      <c r="I20" s="18">
        <f>SUM(G20/E20*100)</f>
        <v>84.78697840313147</v>
      </c>
      <c r="J20" s="18">
        <f>SUM(G20/F20*100)</f>
        <v>86.5220750739126</v>
      </c>
    </row>
    <row r="21" spans="1:10" ht="78">
      <c r="A21" s="3" t="s">
        <v>37</v>
      </c>
      <c r="B21" s="2" t="s">
        <v>38</v>
      </c>
      <c r="C21" s="4" t="s">
        <v>39</v>
      </c>
      <c r="D21" s="20">
        <v>101.5</v>
      </c>
      <c r="E21" s="20">
        <v>102.4</v>
      </c>
      <c r="F21" s="20">
        <v>101</v>
      </c>
      <c r="G21" s="20">
        <v>94.8</v>
      </c>
      <c r="H21" s="18">
        <f>SUM(G21/D21*100)</f>
        <v>93.39901477832512</v>
      </c>
      <c r="I21" s="18">
        <f>SUM(G21/E21*100)</f>
        <v>92.57812499999999</v>
      </c>
      <c r="J21" s="18">
        <f>SUM(G21/F21*100)</f>
        <v>93.86138613861385</v>
      </c>
    </row>
    <row r="22" spans="1:10" ht="55.5" customHeight="1">
      <c r="A22" s="3" t="s">
        <v>40</v>
      </c>
      <c r="B22" s="2" t="s">
        <v>41</v>
      </c>
      <c r="C22" s="4" t="s">
        <v>31</v>
      </c>
      <c r="D22" s="18">
        <v>104.5</v>
      </c>
      <c r="E22" s="18">
        <v>103.2</v>
      </c>
      <c r="F22" s="20">
        <v>105</v>
      </c>
      <c r="G22" s="18">
        <v>100.2</v>
      </c>
      <c r="H22" s="18">
        <f>SUM(G22/D22*100)</f>
        <v>95.88516746411484</v>
      </c>
      <c r="I22" s="18">
        <f>SUM(G22/E22*100)</f>
        <v>97.09302325581395</v>
      </c>
      <c r="J22" s="18">
        <f>SUM(G22/F22*100)</f>
        <v>95.42857142857143</v>
      </c>
    </row>
    <row r="23" spans="1:10" ht="54" customHeight="1">
      <c r="A23" s="3" t="s">
        <v>42</v>
      </c>
      <c r="B23" s="2" t="s">
        <v>43</v>
      </c>
      <c r="C23" s="10"/>
      <c r="D23" s="20"/>
      <c r="E23" s="20"/>
      <c r="F23" s="20"/>
      <c r="G23" s="20"/>
      <c r="H23" s="20"/>
      <c r="I23" s="20"/>
      <c r="J23" s="20"/>
    </row>
    <row r="24" spans="1:10" ht="22.5" customHeight="1">
      <c r="A24" s="3" t="s">
        <v>44</v>
      </c>
      <c r="B24" s="2" t="s">
        <v>45</v>
      </c>
      <c r="C24" s="4" t="s">
        <v>28</v>
      </c>
      <c r="D24" s="18">
        <v>5505.2</v>
      </c>
      <c r="E24" s="18">
        <v>5538.7</v>
      </c>
      <c r="F24" s="20">
        <v>5396.32</v>
      </c>
      <c r="G24" s="18">
        <v>4519</v>
      </c>
      <c r="H24" s="18">
        <f aca="true" t="shared" si="3" ref="H24:H29">SUM(G24/D24*100)</f>
        <v>82.08602775557655</v>
      </c>
      <c r="I24" s="18">
        <f aca="true" t="shared" si="4" ref="I24:I29">SUM(G24/E24*100)</f>
        <v>81.58954267246827</v>
      </c>
      <c r="J24" s="18">
        <f aca="true" t="shared" si="5" ref="J24:J29">SUM(G24/F24*100)</f>
        <v>83.74225398049042</v>
      </c>
    </row>
    <row r="25" spans="1:10" ht="78">
      <c r="A25" s="3" t="s">
        <v>46</v>
      </c>
      <c r="B25" s="2" t="s">
        <v>47</v>
      </c>
      <c r="C25" s="4" t="s">
        <v>39</v>
      </c>
      <c r="D25" s="18">
        <v>101.5</v>
      </c>
      <c r="E25" s="18">
        <v>102.4</v>
      </c>
      <c r="F25" s="18">
        <v>101</v>
      </c>
      <c r="G25" s="18">
        <v>93.5</v>
      </c>
      <c r="H25" s="18">
        <f t="shared" si="3"/>
        <v>92.11822660098522</v>
      </c>
      <c r="I25" s="18">
        <f t="shared" si="4"/>
        <v>91.30859375</v>
      </c>
      <c r="J25" s="18">
        <f t="shared" si="5"/>
        <v>92.57425742574257</v>
      </c>
    </row>
    <row r="26" spans="1:10" ht="46.5">
      <c r="A26" s="3" t="s">
        <v>48</v>
      </c>
      <c r="B26" s="2" t="s">
        <v>49</v>
      </c>
      <c r="C26" s="4" t="s">
        <v>31</v>
      </c>
      <c r="D26" s="18">
        <v>104.5</v>
      </c>
      <c r="E26" s="18">
        <v>103.2</v>
      </c>
      <c r="F26" s="20">
        <v>105</v>
      </c>
      <c r="G26" s="18">
        <v>100</v>
      </c>
      <c r="H26" s="18">
        <f t="shared" si="3"/>
        <v>95.69377990430623</v>
      </c>
      <c r="I26" s="18">
        <f t="shared" si="4"/>
        <v>96.89922480620154</v>
      </c>
      <c r="J26" s="18">
        <f t="shared" si="5"/>
        <v>95.23809523809523</v>
      </c>
    </row>
    <row r="27" spans="1:10" ht="22.5" customHeight="1">
      <c r="A27" s="3" t="s">
        <v>50</v>
      </c>
      <c r="B27" s="2" t="s">
        <v>51</v>
      </c>
      <c r="C27" s="4" t="s">
        <v>28</v>
      </c>
      <c r="D27" s="18">
        <v>1080.6</v>
      </c>
      <c r="E27" s="18">
        <v>1078</v>
      </c>
      <c r="F27" s="20">
        <v>1087.69</v>
      </c>
      <c r="G27" s="18">
        <v>1091.1</v>
      </c>
      <c r="H27" s="18">
        <f t="shared" si="3"/>
        <v>100.97168239866741</v>
      </c>
      <c r="I27" s="18">
        <f t="shared" si="4"/>
        <v>101.21521335807049</v>
      </c>
      <c r="J27" s="18">
        <f t="shared" si="5"/>
        <v>100.31350844450164</v>
      </c>
    </row>
    <row r="28" spans="1:10" ht="78">
      <c r="A28" s="3" t="s">
        <v>52</v>
      </c>
      <c r="B28" s="2" t="s">
        <v>53</v>
      </c>
      <c r="C28" s="4" t="s">
        <v>39</v>
      </c>
      <c r="D28" s="18">
        <v>101.5</v>
      </c>
      <c r="E28" s="18">
        <v>102.4</v>
      </c>
      <c r="F28" s="20">
        <v>101</v>
      </c>
      <c r="G28" s="18">
        <v>100.5</v>
      </c>
      <c r="H28" s="18">
        <f t="shared" si="3"/>
        <v>99.01477832512316</v>
      </c>
      <c r="I28" s="18">
        <f t="shared" si="4"/>
        <v>98.14453125</v>
      </c>
      <c r="J28" s="18">
        <f t="shared" si="5"/>
        <v>99.5049504950495</v>
      </c>
    </row>
    <row r="29" spans="1:10" ht="46.5">
      <c r="A29" s="3" t="s">
        <v>54</v>
      </c>
      <c r="B29" s="2" t="s">
        <v>55</v>
      </c>
      <c r="C29" s="4" t="s">
        <v>31</v>
      </c>
      <c r="D29" s="18">
        <v>104.5</v>
      </c>
      <c r="E29" s="18">
        <v>103.2</v>
      </c>
      <c r="F29" s="20">
        <v>105</v>
      </c>
      <c r="G29" s="18">
        <v>100.3</v>
      </c>
      <c r="H29" s="18">
        <f t="shared" si="3"/>
        <v>95.98086124401914</v>
      </c>
      <c r="I29" s="18">
        <f t="shared" si="4"/>
        <v>97.18992248062015</v>
      </c>
      <c r="J29" s="18">
        <f t="shared" si="5"/>
        <v>95.52380952380952</v>
      </c>
    </row>
    <row r="30" spans="1:10" ht="15">
      <c r="A30" s="13"/>
      <c r="B30" s="5" t="s">
        <v>56</v>
      </c>
      <c r="C30" s="10"/>
      <c r="D30" s="20"/>
      <c r="E30" s="20"/>
      <c r="F30" s="20"/>
      <c r="G30" s="20"/>
      <c r="H30" s="20"/>
      <c r="I30" s="20"/>
      <c r="J30" s="20"/>
    </row>
    <row r="31" spans="1:10" ht="108.75" customHeight="1">
      <c r="A31" s="3" t="s">
        <v>57</v>
      </c>
      <c r="B31" s="2" t="s">
        <v>58</v>
      </c>
      <c r="C31" s="4" t="s">
        <v>59</v>
      </c>
      <c r="D31" s="19">
        <v>237.3</v>
      </c>
      <c r="E31" s="19">
        <v>237.3</v>
      </c>
      <c r="F31" s="20">
        <v>237.3</v>
      </c>
      <c r="G31" s="19">
        <v>576.6</v>
      </c>
      <c r="H31" s="18">
        <f>SUM(G31/D31*100)</f>
        <v>242.9835651074589</v>
      </c>
      <c r="I31" s="18">
        <f>SUM(G31/E31*100)</f>
        <v>242.9835651074589</v>
      </c>
      <c r="J31" s="18">
        <f>SUM(G31/F31*100)</f>
        <v>242.9835651074589</v>
      </c>
    </row>
    <row r="32" spans="1:10" ht="15">
      <c r="A32" s="3" t="s">
        <v>60</v>
      </c>
      <c r="B32" s="2" t="s">
        <v>61</v>
      </c>
      <c r="C32" s="4" t="s">
        <v>59</v>
      </c>
      <c r="D32" s="19">
        <v>38.2</v>
      </c>
      <c r="E32" s="19">
        <v>38.2</v>
      </c>
      <c r="F32" s="20">
        <v>38.2</v>
      </c>
      <c r="G32" s="19">
        <v>38.2</v>
      </c>
      <c r="H32" s="18">
        <f>SUM(G32/D32*100)</f>
        <v>100</v>
      </c>
      <c r="I32" s="18">
        <f>SUM(G32/E32*100)</f>
        <v>100</v>
      </c>
      <c r="J32" s="18">
        <f>SUM(G32/F32*100)</f>
        <v>100</v>
      </c>
    </row>
    <row r="33" spans="1:10" ht="81.75" customHeight="1">
      <c r="A33" s="3" t="s">
        <v>62</v>
      </c>
      <c r="B33" s="2" t="s">
        <v>63</v>
      </c>
      <c r="C33" s="4" t="s">
        <v>64</v>
      </c>
      <c r="D33" s="19">
        <v>100</v>
      </c>
      <c r="E33" s="19">
        <v>100</v>
      </c>
      <c r="F33" s="19">
        <v>100</v>
      </c>
      <c r="G33" s="19">
        <v>90.4</v>
      </c>
      <c r="H33" s="18">
        <f>SUM(G33/D33*100)</f>
        <v>90.4</v>
      </c>
      <c r="I33" s="18">
        <f>SUM(G33/E33*100)</f>
        <v>90.4</v>
      </c>
      <c r="J33" s="18">
        <f>SUM(G33/F33*100)</f>
        <v>90.4</v>
      </c>
    </row>
    <row r="34" spans="1:10" ht="15">
      <c r="A34" s="13"/>
      <c r="B34" s="5" t="s">
        <v>65</v>
      </c>
      <c r="C34" s="10"/>
      <c r="D34" s="20"/>
      <c r="E34" s="20"/>
      <c r="F34" s="20"/>
      <c r="G34" s="20"/>
      <c r="H34" s="20"/>
      <c r="I34" s="20"/>
      <c r="J34" s="20"/>
    </row>
    <row r="35" spans="1:10" ht="46.5">
      <c r="A35" s="3" t="s">
        <v>66</v>
      </c>
      <c r="B35" s="2" t="s">
        <v>67</v>
      </c>
      <c r="C35" s="4" t="s">
        <v>68</v>
      </c>
      <c r="D35" s="18">
        <v>5.7</v>
      </c>
      <c r="E35" s="18">
        <v>5.7</v>
      </c>
      <c r="F35" s="18">
        <v>5.7</v>
      </c>
      <c r="G35" s="18">
        <v>3.5</v>
      </c>
      <c r="H35" s="18">
        <f>SUM(G35/D35*100)</f>
        <v>61.40350877192983</v>
      </c>
      <c r="I35" s="18">
        <f>SUM(G35/E35*100)</f>
        <v>61.40350877192983</v>
      </c>
      <c r="J35" s="18">
        <f>SUM(G35/F35*100)</f>
        <v>61.40350877192983</v>
      </c>
    </row>
    <row r="36" spans="1:10" ht="46.5">
      <c r="A36" s="3" t="s">
        <v>69</v>
      </c>
      <c r="B36" s="2" t="s">
        <v>123</v>
      </c>
      <c r="C36" s="4" t="s">
        <v>68</v>
      </c>
      <c r="D36" s="18">
        <v>5.7</v>
      </c>
      <c r="E36" s="18">
        <v>5.7</v>
      </c>
      <c r="F36" s="18">
        <v>5.7</v>
      </c>
      <c r="G36" s="18">
        <v>3.5</v>
      </c>
      <c r="H36" s="18">
        <f>SUM(G36/D36*100)</f>
        <v>61.40350877192983</v>
      </c>
      <c r="I36" s="18">
        <f>SUM(G36/E36*100)</f>
        <v>61.40350877192983</v>
      </c>
      <c r="J36" s="18">
        <f>SUM(G36/F36*100)</f>
        <v>61.40350877192983</v>
      </c>
    </row>
    <row r="37" spans="1:10" ht="15">
      <c r="A37" s="13"/>
      <c r="B37" s="5" t="s">
        <v>70</v>
      </c>
      <c r="C37" s="10"/>
      <c r="D37" s="20"/>
      <c r="E37" s="20"/>
      <c r="F37" s="20"/>
      <c r="G37" s="20"/>
      <c r="H37" s="20"/>
      <c r="I37" s="20"/>
      <c r="J37" s="20"/>
    </row>
    <row r="38" spans="1:10" ht="22.5" customHeight="1">
      <c r="A38" s="3" t="s">
        <v>71</v>
      </c>
      <c r="B38" s="2" t="s">
        <v>72</v>
      </c>
      <c r="C38" s="4" t="s">
        <v>28</v>
      </c>
      <c r="D38" s="20">
        <v>3441.95</v>
      </c>
      <c r="E38" s="20">
        <v>3355.69</v>
      </c>
      <c r="F38" s="20">
        <v>3333.11</v>
      </c>
      <c r="G38" s="20">
        <v>3295.4</v>
      </c>
      <c r="H38" s="18">
        <f aca="true" t="shared" si="6" ref="H38:H46">SUM(G38/D38*100)</f>
        <v>95.74223913769812</v>
      </c>
      <c r="I38" s="18">
        <f aca="true" t="shared" si="7" ref="I38:I46">SUM(G38/E38*100)</f>
        <v>98.20335013067357</v>
      </c>
      <c r="J38" s="18">
        <f aca="true" t="shared" si="8" ref="J38:J46">SUM(G38/F38*100)</f>
        <v>98.86862419782125</v>
      </c>
    </row>
    <row r="39" spans="1:10" ht="78">
      <c r="A39" s="3" t="s">
        <v>73</v>
      </c>
      <c r="B39" s="2" t="s">
        <v>72</v>
      </c>
      <c r="C39" s="4" t="s">
        <v>39</v>
      </c>
      <c r="D39" s="18">
        <v>102.6</v>
      </c>
      <c r="E39" s="18">
        <v>102.5</v>
      </c>
      <c r="F39" s="20">
        <v>100.5</v>
      </c>
      <c r="G39" s="18">
        <v>103.9</v>
      </c>
      <c r="H39" s="18">
        <f t="shared" si="6"/>
        <v>101.26705653021443</v>
      </c>
      <c r="I39" s="18">
        <f t="shared" si="7"/>
        <v>101.3658536585366</v>
      </c>
      <c r="J39" s="18">
        <f t="shared" si="8"/>
        <v>103.38308457711443</v>
      </c>
    </row>
    <row r="40" spans="1:10" ht="46.5">
      <c r="A40" s="3" t="s">
        <v>74</v>
      </c>
      <c r="B40" s="2" t="s">
        <v>75</v>
      </c>
      <c r="C40" s="4" t="s">
        <v>31</v>
      </c>
      <c r="D40" s="18">
        <v>104.8</v>
      </c>
      <c r="E40" s="18">
        <v>104.1</v>
      </c>
      <c r="F40" s="20">
        <v>105</v>
      </c>
      <c r="G40" s="18">
        <v>102.7</v>
      </c>
      <c r="H40" s="18">
        <f t="shared" si="6"/>
        <v>97.99618320610688</v>
      </c>
      <c r="I40" s="18">
        <f t="shared" si="7"/>
        <v>98.65513928914507</v>
      </c>
      <c r="J40" s="18">
        <f t="shared" si="8"/>
        <v>97.80952380952381</v>
      </c>
    </row>
    <row r="41" spans="1:10" ht="15">
      <c r="A41" s="3" t="s">
        <v>76</v>
      </c>
      <c r="B41" s="2" t="s">
        <v>77</v>
      </c>
      <c r="C41" s="4" t="s">
        <v>28</v>
      </c>
      <c r="D41" s="20">
        <v>403.51</v>
      </c>
      <c r="E41" s="20">
        <v>393.4</v>
      </c>
      <c r="F41" s="20">
        <v>390.75</v>
      </c>
      <c r="G41" s="20">
        <v>443.8</v>
      </c>
      <c r="H41" s="18">
        <f t="shared" si="6"/>
        <v>109.98488265470496</v>
      </c>
      <c r="I41" s="18">
        <f t="shared" si="7"/>
        <v>112.81138790035587</v>
      </c>
      <c r="J41" s="18">
        <f t="shared" si="8"/>
        <v>113.57645553422905</v>
      </c>
    </row>
    <row r="42" spans="1:10" ht="78">
      <c r="A42" s="3" t="s">
        <v>78</v>
      </c>
      <c r="B42" s="2" t="s">
        <v>77</v>
      </c>
      <c r="C42" s="4" t="s">
        <v>39</v>
      </c>
      <c r="D42" s="18">
        <v>102.6</v>
      </c>
      <c r="E42" s="18">
        <v>102.5</v>
      </c>
      <c r="F42" s="20">
        <v>100.5</v>
      </c>
      <c r="G42" s="18">
        <v>108</v>
      </c>
      <c r="H42" s="18">
        <f t="shared" si="6"/>
        <v>105.26315789473686</v>
      </c>
      <c r="I42" s="18">
        <f t="shared" si="7"/>
        <v>105.3658536585366</v>
      </c>
      <c r="J42" s="18">
        <f t="shared" si="8"/>
        <v>107.46268656716418</v>
      </c>
    </row>
    <row r="43" spans="1:10" ht="46.5">
      <c r="A43" s="3" t="s">
        <v>120</v>
      </c>
      <c r="B43" s="8" t="s">
        <v>119</v>
      </c>
      <c r="C43" s="9" t="s">
        <v>31</v>
      </c>
      <c r="D43" s="18">
        <v>104.8</v>
      </c>
      <c r="E43" s="18">
        <v>104.1</v>
      </c>
      <c r="F43" s="20">
        <v>105</v>
      </c>
      <c r="G43" s="18">
        <v>102.8</v>
      </c>
      <c r="H43" s="18">
        <f t="shared" si="6"/>
        <v>98.09160305343512</v>
      </c>
      <c r="I43" s="18">
        <f t="shared" si="7"/>
        <v>98.75120076849184</v>
      </c>
      <c r="J43" s="18">
        <f t="shared" si="8"/>
        <v>97.90476190476191</v>
      </c>
    </row>
    <row r="44" spans="1:10" ht="15">
      <c r="A44" s="3" t="s">
        <v>79</v>
      </c>
      <c r="B44" s="2" t="s">
        <v>80</v>
      </c>
      <c r="C44" s="4" t="s">
        <v>28</v>
      </c>
      <c r="D44" s="20">
        <v>1417.07</v>
      </c>
      <c r="E44" s="20">
        <v>1388.47</v>
      </c>
      <c r="F44" s="20">
        <v>1391.78</v>
      </c>
      <c r="G44" s="20">
        <v>1373.6</v>
      </c>
      <c r="H44" s="18">
        <f t="shared" si="6"/>
        <v>96.93240277473943</v>
      </c>
      <c r="I44" s="18">
        <f t="shared" si="7"/>
        <v>98.92903699755846</v>
      </c>
      <c r="J44" s="18">
        <f t="shared" si="8"/>
        <v>98.69375907111755</v>
      </c>
    </row>
    <row r="45" spans="1:10" ht="78">
      <c r="A45" s="3" t="s">
        <v>81</v>
      </c>
      <c r="B45" s="2" t="s">
        <v>80</v>
      </c>
      <c r="C45" s="4" t="s">
        <v>39</v>
      </c>
      <c r="D45" s="18">
        <v>102.7</v>
      </c>
      <c r="E45" s="18">
        <v>102</v>
      </c>
      <c r="F45" s="20">
        <v>100</v>
      </c>
      <c r="G45" s="18">
        <v>100.4</v>
      </c>
      <c r="H45" s="18">
        <f t="shared" si="6"/>
        <v>97.76046738072056</v>
      </c>
      <c r="I45" s="18">
        <f t="shared" si="7"/>
        <v>98.43137254901961</v>
      </c>
      <c r="J45" s="18">
        <f t="shared" si="8"/>
        <v>100.4</v>
      </c>
    </row>
    <row r="46" spans="1:10" ht="46.5">
      <c r="A46" s="3" t="s">
        <v>82</v>
      </c>
      <c r="B46" s="2" t="s">
        <v>83</v>
      </c>
      <c r="C46" s="4" t="s">
        <v>31</v>
      </c>
      <c r="D46" s="18">
        <v>105.1</v>
      </c>
      <c r="E46" s="18">
        <v>104.8</v>
      </c>
      <c r="F46" s="20">
        <v>105.6</v>
      </c>
      <c r="G46" s="18">
        <v>104.9</v>
      </c>
      <c r="H46" s="18">
        <f t="shared" si="6"/>
        <v>99.80970504281638</v>
      </c>
      <c r="I46" s="18">
        <f t="shared" si="7"/>
        <v>100.09541984732826</v>
      </c>
      <c r="J46" s="18">
        <f t="shared" si="8"/>
        <v>99.33712121212123</v>
      </c>
    </row>
    <row r="47" spans="1:10" ht="48" customHeight="1">
      <c r="A47" s="13"/>
      <c r="B47" s="6" t="s">
        <v>84</v>
      </c>
      <c r="C47" s="10"/>
      <c r="D47" s="20"/>
      <c r="E47" s="20"/>
      <c r="F47" s="20"/>
      <c r="G47" s="20"/>
      <c r="H47" s="18"/>
      <c r="I47" s="18"/>
      <c r="J47" s="18"/>
    </row>
    <row r="48" spans="1:10" ht="49.5" customHeight="1">
      <c r="A48" s="3" t="s">
        <v>85</v>
      </c>
      <c r="B48" s="2" t="s">
        <v>86</v>
      </c>
      <c r="C48" s="4" t="s">
        <v>87</v>
      </c>
      <c r="D48" s="21">
        <v>245</v>
      </c>
      <c r="E48" s="21">
        <v>250</v>
      </c>
      <c r="F48" s="20">
        <v>244</v>
      </c>
      <c r="G48" s="21">
        <v>202</v>
      </c>
      <c r="H48" s="18">
        <f>SUM(G48/D48*100)</f>
        <v>82.44897959183673</v>
      </c>
      <c r="I48" s="18">
        <f>SUM(G48/E48*100)</f>
        <v>80.80000000000001</v>
      </c>
      <c r="J48" s="18">
        <f>SUM(G48/F48*100)</f>
        <v>82.78688524590164</v>
      </c>
    </row>
    <row r="49" spans="1:10" ht="81.75" customHeight="1">
      <c r="A49" s="3" t="s">
        <v>88</v>
      </c>
      <c r="B49" s="2" t="s">
        <v>89</v>
      </c>
      <c r="C49" s="4" t="s">
        <v>9</v>
      </c>
      <c r="D49" s="21">
        <v>6.2</v>
      </c>
      <c r="E49" s="21">
        <v>6.2</v>
      </c>
      <c r="F49" s="20">
        <v>5.98</v>
      </c>
      <c r="G49" s="21">
        <v>3.77</v>
      </c>
      <c r="H49" s="18">
        <f>SUM(G49/D49*100)</f>
        <v>60.806451612903224</v>
      </c>
      <c r="I49" s="18">
        <f>SUM(G49/E49*100)</f>
        <v>60.806451612903224</v>
      </c>
      <c r="J49" s="18">
        <f>SUM(G49/F49*100)</f>
        <v>63.043478260869556</v>
      </c>
    </row>
    <row r="50" spans="1:10" ht="46.5">
      <c r="A50" s="3" t="s">
        <v>90</v>
      </c>
      <c r="B50" s="2" t="s">
        <v>91</v>
      </c>
      <c r="C50" s="4" t="s">
        <v>92</v>
      </c>
      <c r="D50" s="21">
        <v>5.45</v>
      </c>
      <c r="E50" s="21">
        <v>5.62</v>
      </c>
      <c r="F50" s="20">
        <v>5.3</v>
      </c>
      <c r="G50" s="21">
        <v>6.74</v>
      </c>
      <c r="H50" s="18">
        <f>SUM(G50/D50*100)</f>
        <v>123.6697247706422</v>
      </c>
      <c r="I50" s="18">
        <f>SUM(G50/E50*100)</f>
        <v>119.9288256227758</v>
      </c>
      <c r="J50" s="18">
        <f>SUM(G50/F50*100)</f>
        <v>127.16981132075473</v>
      </c>
    </row>
    <row r="51" spans="1:10" ht="15">
      <c r="A51" s="13"/>
      <c r="B51" s="5" t="s">
        <v>93</v>
      </c>
      <c r="C51" s="10"/>
      <c r="D51" s="20"/>
      <c r="E51" s="20"/>
      <c r="F51" s="20"/>
      <c r="G51" s="20"/>
      <c r="H51" s="20"/>
      <c r="I51" s="20"/>
      <c r="J51" s="20"/>
    </row>
    <row r="52" spans="1:10" ht="118.5" customHeight="1">
      <c r="A52" s="3">
        <v>37</v>
      </c>
      <c r="B52" s="2" t="s">
        <v>95</v>
      </c>
      <c r="C52" s="4" t="s">
        <v>28</v>
      </c>
      <c r="D52" s="20">
        <v>1087.5</v>
      </c>
      <c r="E52" s="20">
        <v>1128.1</v>
      </c>
      <c r="F52" s="20">
        <v>908.61</v>
      </c>
      <c r="G52" s="20">
        <v>1184.8</v>
      </c>
      <c r="H52" s="18">
        <f>SUM(G52/D52*100)</f>
        <v>108.94712643678162</v>
      </c>
      <c r="I52" s="18">
        <f>SUM(G52/E52*100)</f>
        <v>105.02615016399255</v>
      </c>
      <c r="J52" s="18">
        <f>SUM(G52/F52*100)</f>
        <v>130.3969800024213</v>
      </c>
    </row>
    <row r="53" spans="1:10" ht="78">
      <c r="A53" s="3">
        <v>38</v>
      </c>
      <c r="B53" s="2" t="s">
        <v>96</v>
      </c>
      <c r="C53" s="4" t="s">
        <v>39</v>
      </c>
      <c r="D53" s="20">
        <v>100.9</v>
      </c>
      <c r="E53" s="20">
        <v>102.8</v>
      </c>
      <c r="F53" s="20">
        <v>93.2</v>
      </c>
      <c r="G53" s="20">
        <v>207.3</v>
      </c>
      <c r="H53" s="18">
        <f>SUM(G53/D53*100)</f>
        <v>205.45094152626362</v>
      </c>
      <c r="I53" s="18">
        <f>SUM(G53/E53*100)</f>
        <v>201.6536964980545</v>
      </c>
      <c r="J53" s="18">
        <f>SUM(G53/F53*100)</f>
        <v>222.42489270386267</v>
      </c>
    </row>
    <row r="54" spans="1:10" ht="46.5">
      <c r="A54" s="3">
        <v>39</v>
      </c>
      <c r="B54" s="2" t="s">
        <v>94</v>
      </c>
      <c r="C54" s="4" t="s">
        <v>31</v>
      </c>
      <c r="D54" s="20">
        <v>104.4</v>
      </c>
      <c r="E54" s="20">
        <v>104.7</v>
      </c>
      <c r="F54" s="20">
        <v>104.7</v>
      </c>
      <c r="G54" s="20">
        <v>105.3</v>
      </c>
      <c r="H54" s="18">
        <f>SUM(G54/D54*100)</f>
        <v>100.86206896551724</v>
      </c>
      <c r="I54" s="18">
        <f>SUM(G54/E54*100)</f>
        <v>100.57306590257879</v>
      </c>
      <c r="J54" s="18">
        <f>SUM(G54/F54*100)</f>
        <v>100.57306590257879</v>
      </c>
    </row>
    <row r="55" spans="1:10" ht="15">
      <c r="A55" s="13"/>
      <c r="B55" s="5" t="s">
        <v>97</v>
      </c>
      <c r="C55" s="10"/>
      <c r="D55" s="20"/>
      <c r="E55" s="20"/>
      <c r="F55" s="20"/>
      <c r="G55" s="20"/>
      <c r="H55" s="20"/>
      <c r="I55" s="20"/>
      <c r="J55" s="20"/>
    </row>
    <row r="56" spans="1:10" ht="30.75">
      <c r="A56" s="3">
        <v>40</v>
      </c>
      <c r="B56" s="2" t="s">
        <v>98</v>
      </c>
      <c r="C56" s="4" t="s">
        <v>9</v>
      </c>
      <c r="D56" s="18">
        <v>31.1</v>
      </c>
      <c r="E56" s="18">
        <v>31.1</v>
      </c>
      <c r="F56" s="18">
        <v>31.1</v>
      </c>
      <c r="G56" s="18">
        <v>29.8</v>
      </c>
      <c r="H56" s="18">
        <f>SUM(G56/D56*100)</f>
        <v>95.81993569131832</v>
      </c>
      <c r="I56" s="18">
        <f>SUM(G56/E56*100)</f>
        <v>95.81993569131832</v>
      </c>
      <c r="J56" s="18">
        <f>SUM(G56/F56*100)</f>
        <v>95.81993569131832</v>
      </c>
    </row>
    <row r="57" spans="1:10" ht="46.5">
      <c r="A57" s="3">
        <v>41</v>
      </c>
      <c r="B57" s="2" t="s">
        <v>99</v>
      </c>
      <c r="C57" s="4" t="s">
        <v>122</v>
      </c>
      <c r="D57" s="20">
        <v>27.37</v>
      </c>
      <c r="E57" s="20">
        <v>28.2</v>
      </c>
      <c r="F57" s="20">
        <v>27</v>
      </c>
      <c r="G57" s="20">
        <v>27.2</v>
      </c>
      <c r="H57" s="18">
        <f>SUM(G57/D57*100)</f>
        <v>99.37888198757764</v>
      </c>
      <c r="I57" s="18">
        <f>SUM(G57/E57*100)</f>
        <v>96.45390070921985</v>
      </c>
      <c r="J57" s="18">
        <f>SUM(G57/F57*100)</f>
        <v>100.74074074074073</v>
      </c>
    </row>
    <row r="58" spans="1:10" ht="30.75">
      <c r="A58" s="3">
        <v>42</v>
      </c>
      <c r="B58" s="2" t="s">
        <v>100</v>
      </c>
      <c r="C58" s="4" t="s">
        <v>101</v>
      </c>
      <c r="D58" s="20">
        <v>1.61</v>
      </c>
      <c r="E58" s="20">
        <v>1.45</v>
      </c>
      <c r="F58" s="20">
        <v>1.77</v>
      </c>
      <c r="G58" s="20">
        <v>1.17</v>
      </c>
      <c r="H58" s="18">
        <f>SUM(G58/D58*100)</f>
        <v>72.67080745341615</v>
      </c>
      <c r="I58" s="18">
        <f>SUM(G58/E58*100)</f>
        <v>80.6896551724138</v>
      </c>
      <c r="J58" s="18">
        <f>SUM(G58/F58*100)</f>
        <v>66.10169491525423</v>
      </c>
    </row>
    <row r="59" spans="1:10" ht="78">
      <c r="A59" s="3">
        <v>43</v>
      </c>
      <c r="B59" s="2" t="s">
        <v>102</v>
      </c>
      <c r="C59" s="4" t="s">
        <v>121</v>
      </c>
      <c r="D59" s="20">
        <v>0.5</v>
      </c>
      <c r="E59" s="20">
        <v>0.45</v>
      </c>
      <c r="F59" s="20">
        <v>0.55</v>
      </c>
      <c r="G59" s="20">
        <v>0.35</v>
      </c>
      <c r="H59" s="18">
        <f>SUM(G59/D59*100)</f>
        <v>70</v>
      </c>
      <c r="I59" s="18">
        <f>SUM(G59/E59*100)</f>
        <v>77.77777777777777</v>
      </c>
      <c r="J59" s="18">
        <f>SUM(G59/F59*100)</f>
        <v>63.636363636363626</v>
      </c>
    </row>
    <row r="60" spans="1:10" ht="30.75">
      <c r="A60" s="3">
        <v>44</v>
      </c>
      <c r="B60" s="2" t="s">
        <v>103</v>
      </c>
      <c r="C60" s="4" t="s">
        <v>28</v>
      </c>
      <c r="D60" s="20">
        <v>3251.2</v>
      </c>
      <c r="E60" s="20">
        <v>3350.4</v>
      </c>
      <c r="F60" s="20">
        <f>SUM(F57*12*9900/1000)</f>
        <v>3207.6</v>
      </c>
      <c r="G60" s="20">
        <v>2978.2</v>
      </c>
      <c r="H60" s="18">
        <f>SUM(G60/D60*100)</f>
        <v>91.60310039370079</v>
      </c>
      <c r="I60" s="18">
        <f>SUM(G60/E60*100)</f>
        <v>88.89087870105061</v>
      </c>
      <c r="J60" s="18">
        <f>SUM(G60/F60*100)</f>
        <v>92.84823544082803</v>
      </c>
    </row>
    <row r="61" spans="1:10" ht="15">
      <c r="A61" s="13"/>
      <c r="B61" s="5" t="s">
        <v>104</v>
      </c>
      <c r="C61" s="10"/>
      <c r="D61" s="20"/>
      <c r="E61" s="20"/>
      <c r="F61" s="20"/>
      <c r="G61" s="20"/>
      <c r="H61" s="20"/>
      <c r="I61" s="20"/>
      <c r="J61" s="20"/>
    </row>
    <row r="62" spans="1:10" ht="30.75">
      <c r="A62" s="3">
        <v>45</v>
      </c>
      <c r="B62" s="2" t="s">
        <v>105</v>
      </c>
      <c r="C62" s="4" t="s">
        <v>106</v>
      </c>
      <c r="D62" s="20">
        <v>3334</v>
      </c>
      <c r="E62" s="20">
        <v>3334</v>
      </c>
      <c r="F62" s="20">
        <v>3334</v>
      </c>
      <c r="G62" s="20">
        <v>3210</v>
      </c>
      <c r="H62" s="18">
        <f>SUM(G62/D62*100)</f>
        <v>96.28074385122976</v>
      </c>
      <c r="I62" s="18">
        <f>SUM(G62/E62*100)</f>
        <v>96.28074385122976</v>
      </c>
      <c r="J62" s="18">
        <f>SUM(G62/F62*100)</f>
        <v>96.28074385122976</v>
      </c>
    </row>
    <row r="63" spans="1:10" ht="57" customHeight="1">
      <c r="A63" s="3">
        <v>46</v>
      </c>
      <c r="B63" s="2" t="s">
        <v>124</v>
      </c>
      <c r="C63" s="4" t="s">
        <v>121</v>
      </c>
      <c r="D63" s="20">
        <v>7.5</v>
      </c>
      <c r="E63" s="20">
        <v>7.57</v>
      </c>
      <c r="F63" s="20">
        <v>7.5</v>
      </c>
      <c r="G63" s="20">
        <v>7.42</v>
      </c>
      <c r="H63" s="18">
        <f>SUM(G63/D63*100)</f>
        <v>98.93333333333332</v>
      </c>
      <c r="I63" s="18">
        <f>SUM(G63/E63*100)</f>
        <v>98.01849405548217</v>
      </c>
      <c r="J63" s="18">
        <f>SUM(G63/F63*100)</f>
        <v>98.93333333333332</v>
      </c>
    </row>
    <row r="64" spans="1:10" ht="15">
      <c r="A64" s="3"/>
      <c r="B64" s="2" t="s">
        <v>107</v>
      </c>
      <c r="C64" s="4"/>
      <c r="D64" s="20"/>
      <c r="E64" s="20"/>
      <c r="F64" s="20"/>
      <c r="G64" s="20"/>
      <c r="H64" s="20"/>
      <c r="I64" s="20"/>
      <c r="J64" s="20"/>
    </row>
    <row r="65" spans="1:10" ht="30.75">
      <c r="A65" s="3">
        <v>47</v>
      </c>
      <c r="B65" s="2" t="s">
        <v>108</v>
      </c>
      <c r="C65" s="4" t="s">
        <v>109</v>
      </c>
      <c r="D65" s="20">
        <v>68.2</v>
      </c>
      <c r="E65" s="20">
        <v>68.2</v>
      </c>
      <c r="F65" s="20">
        <v>68.2</v>
      </c>
      <c r="G65" s="20">
        <v>68</v>
      </c>
      <c r="H65" s="18">
        <f>SUM(G65/D65*100)</f>
        <v>99.70674486803519</v>
      </c>
      <c r="I65" s="18">
        <f>SUM(G65/E65*100)</f>
        <v>99.70674486803519</v>
      </c>
      <c r="J65" s="18">
        <f>SUM(G65/F65*100)</f>
        <v>99.70674486803519</v>
      </c>
    </row>
    <row r="66" spans="1:10" ht="62.25">
      <c r="A66" s="3">
        <v>48</v>
      </c>
      <c r="B66" s="2" t="s">
        <v>110</v>
      </c>
      <c r="C66" s="4" t="s">
        <v>111</v>
      </c>
      <c r="D66" s="20">
        <v>692</v>
      </c>
      <c r="E66" s="20">
        <v>692</v>
      </c>
      <c r="F66" s="20">
        <v>692</v>
      </c>
      <c r="G66" s="20">
        <v>580</v>
      </c>
      <c r="H66" s="18">
        <f>SUM(G66/D66*100)</f>
        <v>83.8150289017341</v>
      </c>
      <c r="I66" s="18">
        <f>SUM(G66/E66*100)</f>
        <v>83.8150289017341</v>
      </c>
      <c r="J66" s="18">
        <f>SUM(G66/F66*100)</f>
        <v>83.8150289017341</v>
      </c>
    </row>
    <row r="67" spans="1:10" ht="62.25">
      <c r="A67" s="3">
        <v>49</v>
      </c>
      <c r="B67" s="2" t="s">
        <v>112</v>
      </c>
      <c r="C67" s="4" t="s">
        <v>101</v>
      </c>
      <c r="D67" s="20">
        <v>33</v>
      </c>
      <c r="E67" s="20">
        <v>33.2</v>
      </c>
      <c r="F67" s="20">
        <v>32.5</v>
      </c>
      <c r="G67" s="20">
        <v>41.2</v>
      </c>
      <c r="H67" s="18">
        <f>SUM(G67/D67*100)</f>
        <v>124.84848484848486</v>
      </c>
      <c r="I67" s="18">
        <f>SUM(G67/E67*100)</f>
        <v>124.09638554216866</v>
      </c>
      <c r="J67" s="18">
        <f>SUM(G67/F67*100)</f>
        <v>126.76923076923077</v>
      </c>
    </row>
    <row r="68" spans="1:10" ht="46.5">
      <c r="A68" s="3">
        <v>50</v>
      </c>
      <c r="B68" s="2" t="s">
        <v>113</v>
      </c>
      <c r="C68" s="4" t="s">
        <v>114</v>
      </c>
      <c r="D68" s="20">
        <v>16.6</v>
      </c>
      <c r="E68" s="20">
        <v>16.6</v>
      </c>
      <c r="F68" s="20">
        <v>16.6</v>
      </c>
      <c r="G68" s="20">
        <v>16.6</v>
      </c>
      <c r="H68" s="18">
        <f>SUM(G68/D68*100)</f>
        <v>100</v>
      </c>
      <c r="I68" s="18">
        <f>SUM(G68/E68*100)</f>
        <v>100</v>
      </c>
      <c r="J68" s="18">
        <f>SUM(G68/F68*100)</f>
        <v>100</v>
      </c>
    </row>
  </sheetData>
  <sheetProtection/>
  <mergeCells count="8">
    <mergeCell ref="G3:G4"/>
    <mergeCell ref="H3:J3"/>
    <mergeCell ref="A1:J1"/>
    <mergeCell ref="D3:F3"/>
    <mergeCell ref="A2:A4"/>
    <mergeCell ref="B2:B4"/>
    <mergeCell ref="C2:C4"/>
    <mergeCell ref="D2:F2"/>
  </mergeCells>
  <dataValidations count="2">
    <dataValidation type="decimal" showInputMessage="1" showErrorMessage="1" errorTitle="Вводить можно только числа!" error="Ошибка ввода данных, см. методические рекомендации Раздел 1." sqref="D50:E50 G50">
      <formula1>SUM(D52:D55)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48:E49 G48:G49">
      <formula1>SUM(D50:D53)</formula1>
      <formula2>9.99999999999999E+132</formula2>
    </dataValidation>
  </dataValidations>
  <printOptions/>
  <pageMargins left="0.53" right="0.3" top="0.33" bottom="0.36" header="0.3" footer="0.3"/>
  <pageSetup fitToHeight="7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Зинаков</cp:lastModifiedBy>
  <cp:lastPrinted>2019-08-20T07:56:04Z</cp:lastPrinted>
  <dcterms:created xsi:type="dcterms:W3CDTF">1996-10-08T23:32:33Z</dcterms:created>
  <dcterms:modified xsi:type="dcterms:W3CDTF">2019-08-20T08:52:34Z</dcterms:modified>
  <cp:category/>
  <cp:version/>
  <cp:contentType/>
  <cp:contentStatus/>
</cp:coreProperties>
</file>